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vchenkona\Desktop\ОО-2 2023 СВОД_ГОУ+МОУ+НОУ\"/>
    </mc:Choice>
  </mc:AlternateContent>
  <bookViews>
    <workbookView xWindow="-120" yWindow="-120" windowWidth="20730" windowHeight="11160" tabRatio="816" firstSheet="5" activeTab="10"/>
  </bookViews>
  <sheets>
    <sheet name="Раздел 3.5" sheetId="51" r:id="rId1"/>
    <sheet name="КУ" sheetId="30" r:id="rId2"/>
    <sheet name="г.о. Кинель" sheetId="21" r:id="rId3"/>
    <sheet name="м.р. Кинельский" sheetId="22" r:id="rId4"/>
    <sheet name="ЦУ" sheetId="31" r:id="rId5"/>
    <sheet name="г.о. Жигулевск" sheetId="29" r:id="rId6"/>
    <sheet name="м.р. Ставропольский" sheetId="28" r:id="rId7"/>
    <sheet name="ЗУ" sheetId="32" r:id="rId8"/>
    <sheet name="м.р. Сызранский" sheetId="4" r:id="rId9"/>
    <sheet name="м.р. Шигонский" sheetId="5" r:id="rId10"/>
    <sheet name="г.о. Сызрань" sheetId="6" r:id="rId11"/>
    <sheet name="г.о Октябрьск" sheetId="7" r:id="rId12"/>
    <sheet name="СВУ" sheetId="33" r:id="rId13"/>
    <sheet name="м.р. Исаклинский" sheetId="23" r:id="rId14"/>
    <sheet name="м.р. Камышлинский" sheetId="24" r:id="rId15"/>
    <sheet name="г.о. Похвистнево" sheetId="25" r:id="rId16"/>
    <sheet name="м.р. Похвистневский" sheetId="26" r:id="rId17"/>
    <sheet name="м.р. Клявлинский" sheetId="27" r:id="rId18"/>
    <sheet name="ОУ" sheetId="34" r:id="rId19"/>
    <sheet name="г.о. Отрадный" sheetId="53" r:id="rId20"/>
    <sheet name="м.р. Кинель-Черкасский" sheetId="54" r:id="rId21"/>
    <sheet name="м.р. Богатовский" sheetId="52" r:id="rId22"/>
    <sheet name="СУ" sheetId="35" r:id="rId23"/>
    <sheet name="м.р. Сергиевский" sheetId="8" r:id="rId24"/>
    <sheet name="м.р. Челно-Вершинский" sheetId="9" r:id="rId25"/>
    <sheet name="м.р. Шенталинский" sheetId="10" r:id="rId26"/>
    <sheet name="СЗУ" sheetId="36" r:id="rId27"/>
    <sheet name="м.р. Елховский" sheetId="16" r:id="rId28"/>
    <sheet name="м.р. Кошкинский" sheetId="17" r:id="rId29"/>
    <sheet name="м.р. Красноярский" sheetId="18" r:id="rId30"/>
    <sheet name="ЮВУ" sheetId="37" r:id="rId31"/>
    <sheet name="м.р. Алексеевский" sheetId="2" r:id="rId32"/>
    <sheet name="м.р. Борский" sheetId="3" r:id="rId33"/>
    <sheet name="м.р. Нефтегорский" sheetId="1" r:id="rId34"/>
    <sheet name="ЮУ" sheetId="38" r:id="rId35"/>
    <sheet name="м.р. Большеглушицкий" sheetId="19" r:id="rId36"/>
    <sheet name="м.р. Большечерниговский" sheetId="20" r:id="rId37"/>
    <sheet name="ЮЗУ" sheetId="46" r:id="rId38"/>
    <sheet name="м.р. Безенчукский" sheetId="40" r:id="rId39"/>
    <sheet name="м.р. Красноармейский" sheetId="41" r:id="rId40"/>
    <sheet name="м.р. Пестравский" sheetId="42" r:id="rId41"/>
    <sheet name="м.р. Приволжский" sheetId="43" r:id="rId42"/>
    <sheet name="м.р. Хворостянский" sheetId="44" r:id="rId43"/>
    <sheet name="г.о. Чапаевск" sheetId="45" r:id="rId44"/>
    <sheet name="ПУ" sheetId="39" r:id="rId45"/>
    <sheet name="м.р. Волжский" sheetId="14" r:id="rId46"/>
    <sheet name="г.о. Новокуйбышевск" sheetId="15" r:id="rId47"/>
    <sheet name="г.о. Тольятти" sheetId="47" r:id="rId48"/>
    <sheet name="Деп. Тольятти" sheetId="48" r:id="rId49"/>
    <sheet name="г.о. Самара" sheetId="49" r:id="rId50"/>
    <sheet name="Деп. Самара" sheetId="50" r:id="rId51"/>
  </sheets>
  <externalReferences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</externalReferences>
  <definedNames>
    <definedName name="data_r_1" localSheetId="11">#REF!</definedName>
    <definedName name="data_r_1" localSheetId="7">#REF!</definedName>
    <definedName name="data_r_1" localSheetId="8">#REF!</definedName>
    <definedName name="data_r_1" localSheetId="9">#REF!</definedName>
    <definedName name="data_r_1">'[1]1.1 (2)'!$O$21:$AD$28</definedName>
    <definedName name="data_r_14" localSheetId="19">#REF!</definedName>
    <definedName name="data_r_14" localSheetId="21">#REF!</definedName>
    <definedName name="data_r_14" localSheetId="20">#REF!</definedName>
    <definedName name="data_r_14" localSheetId="18">#REF!</definedName>
    <definedName name="data_r_14">#REF!</definedName>
    <definedName name="data_r_15" localSheetId="19">#REF!</definedName>
    <definedName name="data_r_15" localSheetId="21">#REF!</definedName>
    <definedName name="data_r_15" localSheetId="20">#REF!</definedName>
    <definedName name="data_r_15" localSheetId="18">#REF!</definedName>
    <definedName name="data_r_15">#REF!</definedName>
    <definedName name="data_r_16" localSheetId="19">#REF!</definedName>
    <definedName name="data_r_16" localSheetId="21">#REF!</definedName>
    <definedName name="data_r_16" localSheetId="20">#REF!</definedName>
    <definedName name="data_r_16" localSheetId="18">#REF!</definedName>
    <definedName name="data_r_16">#REF!</definedName>
    <definedName name="data_r_17" localSheetId="19">#REF!</definedName>
    <definedName name="data_r_17" localSheetId="21">#REF!</definedName>
    <definedName name="data_r_17" localSheetId="20">#REF!</definedName>
    <definedName name="data_r_17">#REF!</definedName>
    <definedName name="data_r_2" localSheetId="11">#REF!</definedName>
    <definedName name="data_r_2" localSheetId="19">#REF!</definedName>
    <definedName name="data_r_2" localSheetId="21">#REF!</definedName>
    <definedName name="data_r_2" localSheetId="20">#REF!</definedName>
    <definedName name="data_r_2">#REF!</definedName>
    <definedName name="data_r_3" localSheetId="11">#REF!</definedName>
    <definedName name="data_r_3" localSheetId="19">#REF!</definedName>
    <definedName name="data_r_3" localSheetId="21">#REF!</definedName>
    <definedName name="data_r_3" localSheetId="20">#REF!</definedName>
    <definedName name="data_r_3">#REF!</definedName>
    <definedName name="data_r_4" localSheetId="11">#REF!</definedName>
    <definedName name="data_r_4" localSheetId="19">#REF!</definedName>
    <definedName name="data_r_4" localSheetId="21">#REF!</definedName>
    <definedName name="data_r_4" localSheetId="20">#REF!</definedName>
    <definedName name="data_r_4">#REF!</definedName>
    <definedName name="data_r_5" localSheetId="11">#REF!</definedName>
    <definedName name="data_r_5" localSheetId="19">#REF!</definedName>
    <definedName name="data_r_5" localSheetId="21">#REF!</definedName>
    <definedName name="data_r_5" localSheetId="20">#REF!</definedName>
    <definedName name="data_r_5" localSheetId="9">#REF!</definedName>
    <definedName name="data_r_5">#REF!</definedName>
    <definedName name="data_r_6" localSheetId="11">#REF!</definedName>
    <definedName name="data_r_6" localSheetId="19">#REF!</definedName>
    <definedName name="data_r_6" localSheetId="21">#REF!</definedName>
    <definedName name="data_r_6" localSheetId="20">#REF!</definedName>
    <definedName name="data_r_6">#REF!</definedName>
    <definedName name="P_1" localSheetId="19">#REF!</definedName>
    <definedName name="P_1" localSheetId="21">#REF!</definedName>
    <definedName name="P_1" localSheetId="20">#REF!</definedName>
    <definedName name="P_1">#REF!</definedName>
    <definedName name="P_2" localSheetId="19">#REF!</definedName>
    <definedName name="P_2" localSheetId="21">#REF!</definedName>
    <definedName name="P_2" localSheetId="20">#REF!</definedName>
    <definedName name="P_2">#REF!</definedName>
    <definedName name="P_3" localSheetId="19">#REF!</definedName>
    <definedName name="P_3" localSheetId="21">#REF!</definedName>
    <definedName name="P_3" localSheetId="20">#REF!</definedName>
    <definedName name="P_3">#REF!</definedName>
    <definedName name="P_4" localSheetId="19">#REF!</definedName>
    <definedName name="P_4" localSheetId="21">#REF!</definedName>
    <definedName name="P_4" localSheetId="20">#REF!</definedName>
    <definedName name="P_4">#REF!</definedName>
    <definedName name="P_5" localSheetId="19">#REF!</definedName>
    <definedName name="P_5" localSheetId="21">#REF!</definedName>
    <definedName name="P_5" localSheetId="20">#REF!</definedName>
    <definedName name="P_5">#REF!</definedName>
    <definedName name="P_6" localSheetId="19">#REF!</definedName>
    <definedName name="P_6" localSheetId="21">#REF!</definedName>
    <definedName name="P_6" localSheetId="20">#REF!</definedName>
    <definedName name="P_6">#REF!</definedName>
    <definedName name="P_7" localSheetId="19">#REF!</definedName>
    <definedName name="P_7" localSheetId="21">#REF!</definedName>
    <definedName name="P_7" localSheetId="20">#REF!</definedName>
    <definedName name="P_7">#REF!</definedName>
    <definedName name="P_8" localSheetId="11">'[2]Титульный лист'!#REF!</definedName>
    <definedName name="P_8" localSheetId="5">'[3]Титульный лист'!#REF!</definedName>
    <definedName name="P_8" localSheetId="2">'[4]Титульный лист'!#REF!</definedName>
    <definedName name="P_8" localSheetId="46">'[5]Титульный лист'!#REF!</definedName>
    <definedName name="P_8" localSheetId="19">'[6]Титульный лист'!#REF!</definedName>
    <definedName name="P_8" localSheetId="15">'[7]Титульный лист'!#REF!</definedName>
    <definedName name="P_8" localSheetId="49">'[8]Титульный лист'!#REF!</definedName>
    <definedName name="P_8" localSheetId="10">'[9]Титульный лист'!#REF!</definedName>
    <definedName name="P_8" localSheetId="47">'[10]Титульный лист'!#REF!</definedName>
    <definedName name="P_8" localSheetId="43">'[11]Титульный лист'!#REF!</definedName>
    <definedName name="P_8" localSheetId="50">'[12]Титульный лист'!#REF!</definedName>
    <definedName name="P_8" localSheetId="48">'[13]Титульный лист'!#REF!</definedName>
    <definedName name="P_8" localSheetId="7">'[14]Титульный лист'!#REF!</definedName>
    <definedName name="P_8" localSheetId="1">'[4]Титульный лист'!#REF!</definedName>
    <definedName name="P_8" localSheetId="31">'[15]Титульный лист'!#REF!</definedName>
    <definedName name="P_8" localSheetId="38">'[16]Титульный лист'!#REF!</definedName>
    <definedName name="P_8" localSheetId="21">'[6]Титульный лист'!#REF!</definedName>
    <definedName name="P_8" localSheetId="35">#N/A</definedName>
    <definedName name="P_8" localSheetId="36">#N/A</definedName>
    <definedName name="P_8" localSheetId="32">'[17]Титульный лист'!#REF!</definedName>
    <definedName name="P_8" localSheetId="45">'[18]Титульный лист'!#REF!</definedName>
    <definedName name="P_8" localSheetId="27">'[19]Титульный лист'!#REF!</definedName>
    <definedName name="P_8" localSheetId="13">'[20]Титульный лист'!#REF!</definedName>
    <definedName name="P_8" localSheetId="14">'[21]Титульный лист'!#REF!</definedName>
    <definedName name="P_8" localSheetId="3">'[22]Титульный лист'!#REF!</definedName>
    <definedName name="P_8" localSheetId="20">'[6]Титульный лист'!#REF!</definedName>
    <definedName name="P_8" localSheetId="17">'[6]Титульный лист'!#REF!</definedName>
    <definedName name="P_8" localSheetId="28">'[23]Титульный лист'!#REF!</definedName>
    <definedName name="P_8" localSheetId="39">'[24]Титульный лист'!#REF!</definedName>
    <definedName name="P_8" localSheetId="29">'[25]Титульный лист'!#REF!</definedName>
    <definedName name="P_8" localSheetId="40">'[26]Титульный лист'!#REF!</definedName>
    <definedName name="P_8" localSheetId="16">'[27]Титульный лист'!#REF!</definedName>
    <definedName name="P_8" localSheetId="41">'[28]Титульный лист'!#REF!</definedName>
    <definedName name="P_8" localSheetId="23">'[29]Титульный лист'!#REF!</definedName>
    <definedName name="P_8" localSheetId="6">'[30]Титульный лист'!#REF!</definedName>
    <definedName name="P_8" localSheetId="8">'[14]Титульный лист'!#REF!</definedName>
    <definedName name="P_8" localSheetId="42">'[31]Титульный лист'!#REF!</definedName>
    <definedName name="P_8" localSheetId="24">'[32]Титульный лист'!#REF!</definedName>
    <definedName name="P_8" localSheetId="25">'[33]Титульный лист'!#REF!</definedName>
    <definedName name="P_8" localSheetId="9">'[34]Титульный лист'!#REF!</definedName>
    <definedName name="P_8" localSheetId="18">'[35]Титульный лист'!#REF!</definedName>
    <definedName name="P_8" localSheetId="44">'[18]Титульный лист'!#REF!</definedName>
    <definedName name="P_8" localSheetId="0">'[4]Титульный лист'!#REF!</definedName>
    <definedName name="P_8" localSheetId="12">'[20]Титульный лист'!#REF!</definedName>
    <definedName name="P_8" localSheetId="26">'[19]Титульный лист'!#REF!</definedName>
    <definedName name="P_8" localSheetId="22">'[29]Титульный лист'!#REF!</definedName>
    <definedName name="P_8" localSheetId="4">'[3]Титульный лист'!#REF!</definedName>
    <definedName name="P_8" localSheetId="30">'[15]Титульный лист'!#REF!</definedName>
    <definedName name="P_8" localSheetId="37">'[16]Титульный лист'!#REF!</definedName>
    <definedName name="P_8" localSheetId="34">#N/A</definedName>
    <definedName name="P_8">'[36]Титульный лист'!#REF!</definedName>
    <definedName name="R_1" localSheetId="19">#REF!</definedName>
    <definedName name="R_1" localSheetId="21">#REF!</definedName>
    <definedName name="R_1" localSheetId="20">#REF!</definedName>
    <definedName name="R_1">#REF!</definedName>
    <definedName name="R_2" localSheetId="19">#REF!</definedName>
    <definedName name="R_2" localSheetId="21">#REF!</definedName>
    <definedName name="R_2" localSheetId="20">#REF!</definedName>
    <definedName name="R_2">#REF!</definedName>
    <definedName name="R_3" localSheetId="19">#REF!</definedName>
    <definedName name="R_3" localSheetId="21">#REF!</definedName>
    <definedName name="R_3" localSheetId="20">#REF!</definedName>
    <definedName name="R_3">#REF!</definedName>
    <definedName name="R_4" localSheetId="19">#REF!</definedName>
    <definedName name="R_4" localSheetId="21">#REF!</definedName>
    <definedName name="R_4" localSheetId="20">#REF!</definedName>
    <definedName name="R_4">#REF!</definedName>
    <definedName name="R_5" localSheetId="19">#REF!</definedName>
    <definedName name="R_5" localSheetId="21">#REF!</definedName>
    <definedName name="R_5" localSheetId="20">#REF!</definedName>
    <definedName name="R_5">#REF!</definedName>
    <definedName name="R_6" localSheetId="19">#REF!</definedName>
    <definedName name="R_6" localSheetId="21">#REF!</definedName>
    <definedName name="R_6" localSheetId="20">#REF!</definedName>
    <definedName name="R_6">#REF!</definedName>
    <definedName name="razdel_01" localSheetId="11">#REF!</definedName>
    <definedName name="razdel_01" localSheetId="7">#REF!</definedName>
    <definedName name="razdel_01" localSheetId="8">#REF!</definedName>
    <definedName name="razdel_01" localSheetId="9">#REF!</definedName>
    <definedName name="razdel_01">'[1]1.1 (2)'!$P$21:$AD$28</definedName>
    <definedName name="razdel_02" localSheetId="11">#REF!</definedName>
    <definedName name="razdel_02" localSheetId="19">#REF!</definedName>
    <definedName name="razdel_02" localSheetId="21">#REF!</definedName>
    <definedName name="razdel_02" localSheetId="20">#REF!</definedName>
    <definedName name="razdel_02">#REF!</definedName>
    <definedName name="razdel_03" localSheetId="11">#REF!</definedName>
    <definedName name="razdel_03" localSheetId="19">#REF!</definedName>
    <definedName name="razdel_03" localSheetId="21">#REF!</definedName>
    <definedName name="razdel_03" localSheetId="20">#REF!</definedName>
    <definedName name="razdel_03">#REF!</definedName>
    <definedName name="razdel_04" localSheetId="11">#REF!</definedName>
    <definedName name="razdel_04" localSheetId="19">#REF!</definedName>
    <definedName name="razdel_04" localSheetId="21">#REF!</definedName>
    <definedName name="razdel_04" localSheetId="20">#REF!</definedName>
    <definedName name="razdel_04">#REF!</definedName>
    <definedName name="razdel_05" localSheetId="11">#REF!</definedName>
    <definedName name="razdel_05" localSheetId="19">#REF!</definedName>
    <definedName name="razdel_05" localSheetId="21">#REF!</definedName>
    <definedName name="razdel_05" localSheetId="20">#REF!</definedName>
    <definedName name="razdel_05" localSheetId="9">#REF!</definedName>
    <definedName name="razdel_05">#REF!</definedName>
    <definedName name="razdel_06" localSheetId="11">#REF!</definedName>
    <definedName name="razdel_06" localSheetId="19">#REF!</definedName>
    <definedName name="razdel_06" localSheetId="21">#REF!</definedName>
    <definedName name="razdel_06" localSheetId="20">#REF!</definedName>
    <definedName name="razdel_06">#REF!</definedName>
    <definedName name="razdel_14" localSheetId="19">#REF!</definedName>
    <definedName name="razdel_14" localSheetId="21">#REF!</definedName>
    <definedName name="razdel_14" localSheetId="20">#REF!</definedName>
    <definedName name="razdel_14" localSheetId="18">#REF!</definedName>
    <definedName name="razdel_14">#REF!</definedName>
    <definedName name="razdel_15" localSheetId="19">#REF!</definedName>
    <definedName name="razdel_15" localSheetId="21">#REF!</definedName>
    <definedName name="razdel_15" localSheetId="20">#REF!</definedName>
    <definedName name="razdel_15" localSheetId="18">#REF!</definedName>
    <definedName name="razdel_15">#REF!</definedName>
    <definedName name="razdel_16" localSheetId="19">#REF!</definedName>
    <definedName name="razdel_16" localSheetId="21">#REF!</definedName>
    <definedName name="razdel_16" localSheetId="20">#REF!</definedName>
    <definedName name="razdel_16" localSheetId="18">#REF!</definedName>
    <definedName name="razdel_16">#REF!</definedName>
    <definedName name="razdel_17" localSheetId="19">#REF!</definedName>
    <definedName name="razdel_17" localSheetId="21">#REF!</definedName>
    <definedName name="razdel_17" localSheetId="20">#REF!</definedName>
    <definedName name="razdel_17">#REF!</definedName>
    <definedName name="razdel_19" localSheetId="19">#REF!</definedName>
    <definedName name="razdel_19" localSheetId="21">#REF!</definedName>
    <definedName name="razdel_19" localSheetId="20">#REF!</definedName>
    <definedName name="razdel_19">#REF!</definedName>
    <definedName name="razdel_20" localSheetId="19">#REF!</definedName>
    <definedName name="razdel_20" localSheetId="21">#REF!</definedName>
    <definedName name="razdel_20" localSheetId="20">#REF!</definedName>
    <definedName name="razdel_20">#REF!</definedName>
    <definedName name="Year" localSheetId="11">#REF!</definedName>
    <definedName name="Year" localSheetId="5">#REF!</definedName>
    <definedName name="Year" localSheetId="2">#REF!</definedName>
    <definedName name="Year" localSheetId="46">#REF!</definedName>
    <definedName name="Year" localSheetId="19">#REF!</definedName>
    <definedName name="Year" localSheetId="15">#REF!</definedName>
    <definedName name="Year" localSheetId="49">#REF!</definedName>
    <definedName name="Year" localSheetId="10">#REF!</definedName>
    <definedName name="Year" localSheetId="47">#REF!</definedName>
    <definedName name="Year" localSheetId="43">#REF!</definedName>
    <definedName name="Year" localSheetId="50">#REF!</definedName>
    <definedName name="Year" localSheetId="48">#REF!</definedName>
    <definedName name="Year" localSheetId="7">#REF!</definedName>
    <definedName name="Year" localSheetId="1">#REF!</definedName>
    <definedName name="Year" localSheetId="31">#REF!</definedName>
    <definedName name="Year" localSheetId="38">#REF!</definedName>
    <definedName name="Year" localSheetId="21">#REF!</definedName>
    <definedName name="Year" localSheetId="35">#N/A</definedName>
    <definedName name="Year" localSheetId="36">#N/A</definedName>
    <definedName name="Year" localSheetId="32">#REF!</definedName>
    <definedName name="Year" localSheetId="45">#REF!</definedName>
    <definedName name="Year" localSheetId="27">#REF!</definedName>
    <definedName name="Year" localSheetId="13">#REF!</definedName>
    <definedName name="Year" localSheetId="14">#REF!</definedName>
    <definedName name="Year" localSheetId="3">#REF!</definedName>
    <definedName name="Year" localSheetId="20">#REF!</definedName>
    <definedName name="Year" localSheetId="17">#REF!</definedName>
    <definedName name="Year" localSheetId="28">#REF!</definedName>
    <definedName name="Year" localSheetId="39">#REF!</definedName>
    <definedName name="Year" localSheetId="29">#REF!</definedName>
    <definedName name="Year" localSheetId="33">#REF!</definedName>
    <definedName name="Year" localSheetId="40">#REF!</definedName>
    <definedName name="Year" localSheetId="16">#REF!</definedName>
    <definedName name="Year" localSheetId="41">#REF!</definedName>
    <definedName name="Year" localSheetId="23">#REF!</definedName>
    <definedName name="Year" localSheetId="6">#REF!</definedName>
    <definedName name="Year" localSheetId="8">#REF!</definedName>
    <definedName name="Year" localSheetId="42">#REF!</definedName>
    <definedName name="Year" localSheetId="24">#REF!</definedName>
    <definedName name="Year" localSheetId="25">#REF!</definedName>
    <definedName name="Year" localSheetId="9">#REF!</definedName>
    <definedName name="year" localSheetId="18">'[35]Титульный лист'!$AO$21</definedName>
    <definedName name="Year" localSheetId="44">#REF!</definedName>
    <definedName name="Year" localSheetId="0">#REF!</definedName>
    <definedName name="Year" localSheetId="12">#REF!</definedName>
    <definedName name="Year" localSheetId="26">#REF!</definedName>
    <definedName name="Year" localSheetId="22">#REF!</definedName>
    <definedName name="Year" localSheetId="4">#REF!</definedName>
    <definedName name="Year" localSheetId="30">#REF!</definedName>
    <definedName name="Year" localSheetId="37">#REF!</definedName>
    <definedName name="Year" localSheetId="34">#N/A</definedName>
    <definedName name="year">#REF!</definedName>
    <definedName name="Year2" localSheetId="11">#REF!</definedName>
    <definedName name="Year2" localSheetId="5">#REF!</definedName>
    <definedName name="Year2" localSheetId="2">#REF!</definedName>
    <definedName name="Year2" localSheetId="46">#REF!</definedName>
    <definedName name="Year2" localSheetId="19">#REF!</definedName>
    <definedName name="Year2" localSheetId="15">#REF!</definedName>
    <definedName name="Year2" localSheetId="49">#REF!</definedName>
    <definedName name="Year2" localSheetId="10">#REF!</definedName>
    <definedName name="Year2" localSheetId="47">#REF!</definedName>
    <definedName name="Year2" localSheetId="43">#REF!</definedName>
    <definedName name="Year2" localSheetId="50">#REF!</definedName>
    <definedName name="Year2" localSheetId="48">#REF!</definedName>
    <definedName name="Year2" localSheetId="7">#REF!</definedName>
    <definedName name="Year2" localSheetId="1">#REF!</definedName>
    <definedName name="Year2" localSheetId="31">#REF!</definedName>
    <definedName name="Year2" localSheetId="38">#REF!</definedName>
    <definedName name="Year2" localSheetId="21">#REF!</definedName>
    <definedName name="Year2" localSheetId="35">#N/A</definedName>
    <definedName name="Year2" localSheetId="36">#N/A</definedName>
    <definedName name="Year2" localSheetId="32">#REF!</definedName>
    <definedName name="Year2" localSheetId="45">#REF!</definedName>
    <definedName name="Year2" localSheetId="27">#REF!</definedName>
    <definedName name="Year2" localSheetId="13">#REF!</definedName>
    <definedName name="Year2" localSheetId="14">#REF!</definedName>
    <definedName name="Year2" localSheetId="3">#REF!</definedName>
    <definedName name="Year2" localSheetId="20">#REF!</definedName>
    <definedName name="Year2" localSheetId="17">#REF!</definedName>
    <definedName name="Year2" localSheetId="28">#REF!</definedName>
    <definedName name="Year2" localSheetId="39">#REF!</definedName>
    <definedName name="Year2" localSheetId="29">#REF!</definedName>
    <definedName name="Year2" localSheetId="33">#REF!</definedName>
    <definedName name="Year2" localSheetId="40">#REF!</definedName>
    <definedName name="Year2" localSheetId="16">#REF!</definedName>
    <definedName name="Year2" localSheetId="41">#REF!</definedName>
    <definedName name="Year2" localSheetId="23">#REF!</definedName>
    <definedName name="Year2" localSheetId="6">#REF!</definedName>
    <definedName name="Year2" localSheetId="8">#REF!</definedName>
    <definedName name="Year2" localSheetId="42">#REF!</definedName>
    <definedName name="Year2" localSheetId="24">#REF!</definedName>
    <definedName name="Year2" localSheetId="25">#REF!</definedName>
    <definedName name="Year2" localSheetId="9">#REF!</definedName>
    <definedName name="Year2" localSheetId="18">#REF!</definedName>
    <definedName name="Year2" localSheetId="44">#REF!</definedName>
    <definedName name="Year2" localSheetId="0">#REF!</definedName>
    <definedName name="Year2" localSheetId="12">#REF!</definedName>
    <definedName name="Year2" localSheetId="26">#REF!</definedName>
    <definedName name="Year2" localSheetId="22">#REF!</definedName>
    <definedName name="Year2" localSheetId="4">#REF!</definedName>
    <definedName name="Year2" localSheetId="30">#REF!</definedName>
    <definedName name="Year2" localSheetId="37">#REF!</definedName>
    <definedName name="Year2" localSheetId="34">#N/A</definedName>
    <definedName name="Year2">#REF!</definedName>
  </definedNames>
  <calcPr calcId="162913"/>
</workbook>
</file>

<file path=xl/calcChain.xml><?xml version="1.0" encoding="utf-8"?>
<calcChain xmlns="http://schemas.openxmlformats.org/spreadsheetml/2006/main">
  <c r="O21" i="50" l="1"/>
  <c r="O21" i="15" l="1"/>
  <c r="O21" i="14"/>
  <c r="O21" i="45" l="1"/>
  <c r="O21" i="44"/>
  <c r="O21" i="43"/>
  <c r="O21" i="42"/>
  <c r="O21" i="41"/>
  <c r="O21" i="40"/>
  <c r="O21" i="20" l="1"/>
  <c r="O21" i="19"/>
  <c r="O21" i="52" l="1"/>
  <c r="O21" i="54"/>
  <c r="O21" i="53"/>
  <c r="O21" i="48" l="1"/>
  <c r="O21" i="1" l="1"/>
  <c r="O21" i="3"/>
  <c r="O21" i="2"/>
  <c r="O21" i="27" l="1"/>
  <c r="O21" i="26"/>
  <c r="O21" i="25"/>
  <c r="O21" i="24"/>
  <c r="O21" i="23"/>
  <c r="O21" i="18" l="1"/>
  <c r="O21" i="17"/>
  <c r="O21" i="16"/>
  <c r="O21" i="7" l="1"/>
  <c r="O21" i="5"/>
  <c r="O21" i="4"/>
  <c r="O21" i="22" l="1"/>
  <c r="O21" i="21"/>
  <c r="O21" i="29" l="1"/>
  <c r="O21" i="9" l="1"/>
  <c r="O21" i="8"/>
  <c r="P22" i="34" l="1"/>
  <c r="P23" i="34"/>
  <c r="P24" i="34"/>
  <c r="P25" i="34"/>
  <c r="P26" i="34"/>
  <c r="P27" i="34"/>
  <c r="P28" i="34"/>
  <c r="P29" i="34"/>
  <c r="P30" i="34"/>
  <c r="P31" i="34"/>
  <c r="P32" i="34"/>
  <c r="P21" i="34"/>
  <c r="O22" i="46" l="1"/>
  <c r="O23" i="46"/>
  <c r="O24" i="46"/>
  <c r="O25" i="46"/>
  <c r="O26" i="46"/>
  <c r="O27" i="46"/>
  <c r="O28" i="46"/>
  <c r="O29" i="46"/>
  <c r="O30" i="46"/>
  <c r="O31" i="46"/>
  <c r="O32" i="46"/>
  <c r="O21" i="46"/>
  <c r="O22" i="39"/>
  <c r="O23" i="39"/>
  <c r="O24" i="39"/>
  <c r="O25" i="39"/>
  <c r="O26" i="39"/>
  <c r="O27" i="39"/>
  <c r="O28" i="39"/>
  <c r="O29" i="39"/>
  <c r="O30" i="39"/>
  <c r="O31" i="39"/>
  <c r="O32" i="39"/>
  <c r="O21" i="39"/>
  <c r="O22" i="38"/>
  <c r="O23" i="38"/>
  <c r="O24" i="38"/>
  <c r="O25" i="38"/>
  <c r="O26" i="38"/>
  <c r="O27" i="38"/>
  <c r="O28" i="38"/>
  <c r="O29" i="38"/>
  <c r="O30" i="38"/>
  <c r="O31" i="38"/>
  <c r="O32" i="38"/>
  <c r="O21" i="38"/>
  <c r="O22" i="37"/>
  <c r="O23" i="37"/>
  <c r="O24" i="37"/>
  <c r="O25" i="37"/>
  <c r="O26" i="37"/>
  <c r="O27" i="37"/>
  <c r="O28" i="37"/>
  <c r="O29" i="37"/>
  <c r="O30" i="37"/>
  <c r="O31" i="37"/>
  <c r="O32" i="37"/>
  <c r="O21" i="37"/>
  <c r="O22" i="36"/>
  <c r="O23" i="36"/>
  <c r="O24" i="36"/>
  <c r="O25" i="36"/>
  <c r="O26" i="36"/>
  <c r="O27" i="36"/>
  <c r="O28" i="36"/>
  <c r="O29" i="36"/>
  <c r="O30" i="36"/>
  <c r="O31" i="36"/>
  <c r="O32" i="36"/>
  <c r="O21" i="36"/>
  <c r="O22" i="35"/>
  <c r="O23" i="35"/>
  <c r="O24" i="35"/>
  <c r="O25" i="35"/>
  <c r="O26" i="35"/>
  <c r="O27" i="35"/>
  <c r="O28" i="35"/>
  <c r="O29" i="35"/>
  <c r="O30" i="35"/>
  <c r="O31" i="35"/>
  <c r="O32" i="35"/>
  <c r="O21" i="35"/>
  <c r="O22" i="33"/>
  <c r="O23" i="33"/>
  <c r="O24" i="33"/>
  <c r="O25" i="33"/>
  <c r="O26" i="33"/>
  <c r="O27" i="33"/>
  <c r="O28" i="33"/>
  <c r="O29" i="33"/>
  <c r="O30" i="33"/>
  <c r="O31" i="33"/>
  <c r="O32" i="33"/>
  <c r="O22" i="32"/>
  <c r="O23" i="32"/>
  <c r="O24" i="32"/>
  <c r="O25" i="32"/>
  <c r="O26" i="32"/>
  <c r="O27" i="32"/>
  <c r="O28" i="32"/>
  <c r="O29" i="32"/>
  <c r="O30" i="32"/>
  <c r="O31" i="32"/>
  <c r="O32" i="32"/>
  <c r="O22" i="31"/>
  <c r="O23" i="31"/>
  <c r="O24" i="31"/>
  <c r="O25" i="31"/>
  <c r="O26" i="31"/>
  <c r="O27" i="31"/>
  <c r="O28" i="31"/>
  <c r="O29" i="31"/>
  <c r="O30" i="31"/>
  <c r="O31" i="31"/>
  <c r="O32" i="31"/>
  <c r="O22" i="30"/>
  <c r="O23" i="30"/>
  <c r="O24" i="30"/>
  <c r="O25" i="30"/>
  <c r="O26" i="30"/>
  <c r="O27" i="30"/>
  <c r="O28" i="30"/>
  <c r="O29" i="30"/>
  <c r="O30" i="30"/>
  <c r="O31" i="30"/>
  <c r="O32" i="30"/>
  <c r="O27" i="51" l="1"/>
  <c r="O30" i="51"/>
  <c r="O22" i="51"/>
  <c r="O29" i="51"/>
  <c r="O25" i="51"/>
  <c r="O32" i="51"/>
  <c r="O28" i="51"/>
  <c r="O24" i="51"/>
  <c r="O23" i="51"/>
  <c r="O31" i="51"/>
  <c r="O26" i="51"/>
  <c r="O21" i="31"/>
  <c r="O21" i="33" l="1"/>
  <c r="O21" i="30"/>
  <c r="O21" i="32" l="1"/>
  <c r="O21" i="51" s="1"/>
</calcChain>
</file>

<file path=xl/sharedStrings.xml><?xml version="1.0" encoding="utf-8"?>
<sst xmlns="http://schemas.openxmlformats.org/spreadsheetml/2006/main" count="967" uniqueCount="33">
  <si>
    <t>Раздел 3.5. Затраты на внедрение и использование цифровых технологий в отчетном году</t>
  </si>
  <si>
    <t>Код по ОКЕИ: тысяча рублей – 384 (с одним десятичным знаком)</t>
  </si>
  <si>
    <t>Наименование показателей</t>
  </si>
  <si>
    <t>№ строки</t>
  </si>
  <si>
    <t>Всего</t>
  </si>
  <si>
    <t>Затраты на внедрение и использование цифровых технологий - всего (сумма строк 03, 12)</t>
  </si>
  <si>
    <t xml:space="preserve">              из них:
         затраты на продукты и услуги в области информационной безопасности</t>
  </si>
  <si>
    <t xml:space="preserve">    из строки 01:
      Внутренние затраты на внедрение и использование цифровых технологий</t>
  </si>
  <si>
    <t xml:space="preserve">                  из них:
             на приобретение машин и оборудования, связанных с цифровыми технологиями, а также
             техническое обслуживание, модернизацию, текущий и капитальный ремонт, выполненные
            собственными  силами</t>
  </si>
  <si>
    <t xml:space="preserve">                     из них на приобретение:
                  вычислительной техники и оргтехники</t>
  </si>
  <si>
    <t xml:space="preserve">                  коммуникационного оборудования</t>
  </si>
  <si>
    <t xml:space="preserve">             на приобретение программного обеспечения, адаптацию и доработку программного 
             обеспечения, выполненные собственными силами</t>
  </si>
  <si>
    <t>07</t>
  </si>
  <si>
    <t xml:space="preserve">                    в том числе российского программного обеспечения</t>
  </si>
  <si>
    <t>08</t>
  </si>
  <si>
    <t xml:space="preserve">             на оплату услуг электросвязи</t>
  </si>
  <si>
    <t xml:space="preserve">                    в том числе на оплату доступа к Интернету</t>
  </si>
  <si>
    <t xml:space="preserve">             на приобретение цифрового контента
             (книги, музыкальные произведения, изображения, видео в электронном виде; цифровые
              модели и схемы (программы) обработки деталей и т.п.)</t>
  </si>
  <si>
    <t xml:space="preserve">     Внешние затраты на внедрение и использование цифровых технологий</t>
  </si>
  <si>
    <t>3.5. Затраты на внедрение и использование цифровых технологий в отчетном году</t>
  </si>
  <si>
    <t>№
строки</t>
  </si>
  <si>
    <t>Затраты на внедрение и использование цифровых технологий – всего (сумма строк 03, 12)</t>
  </si>
  <si>
    <t xml:space="preserve">   из них:
      затраты на продукты и услуги в области информационной безопасности</t>
  </si>
  <si>
    <t xml:space="preserve">   из строки 01:
      Внутренние затраты на внедрение и использование цифровых технологий</t>
  </si>
  <si>
    <t xml:space="preserve">         из них:
            на приобретение машин и оборудования, связанных с цифровыми технологиями, а также техническое
            обслуживание, модернизацию, текущий и капитальный ремонт, выполненные собственными силами</t>
  </si>
  <si>
    <t xml:space="preserve">               из них на приобретение:
                  вычислительной техники и оргтехники</t>
  </si>
  <si>
    <t xml:space="preserve">                коммуникационного оборудования</t>
  </si>
  <si>
    <t xml:space="preserve">            на приобретение программного обеспечения, адаптацию и доработку программного
            обеспечения, выполненные собственными силами</t>
  </si>
  <si>
    <t xml:space="preserve">               в том числе российского программного обеспечения</t>
  </si>
  <si>
    <t xml:space="preserve">            на оплату услуг электросвязи</t>
  </si>
  <si>
    <t xml:space="preserve">               в том числе на оплату доступа к Интернету</t>
  </si>
  <si>
    <t xml:space="preserve">            на приобретение цифрового контента
            (книги, музыкальные произведения, изображения, видео в электронном виде; цифровые
            модели и схемы (программы) обработки деталей и т.п.)</t>
  </si>
  <si>
    <t xml:space="preserve">      Внешние затраты на внедрение и использование цифровых технологий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</si>
</sst>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"/>
    <numFmt numFmtId="165" formatCode="0.0"/>
    <numFmt numFmtId="166" formatCode="#,##0.0"/>
  </numFmts>
  <fonts count="29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9.5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1"/>
      <color rgb="FF000000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rgb="FFBFBFBF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46"/>
      </patternFill>
    </fill>
    <fill>
      <patternFill patternType="solid">
        <fgColor theme="0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rgb="FFC0C0C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0" fontId="5" fillId="0" borderId="0"/>
    <xf numFmtId="0" fontId="8" fillId="0" borderId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8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1" fillId="13" borderId="0" applyNumberFormat="0" applyBorder="0" applyAlignment="0" applyProtection="0"/>
    <xf numFmtId="0" fontId="11" fillId="8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6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17" borderId="0" applyNumberFormat="0" applyBorder="0" applyAlignment="0" applyProtection="0"/>
    <xf numFmtId="0" fontId="12" fillId="8" borderId="5" applyNumberFormat="0" applyAlignment="0" applyProtection="0"/>
    <xf numFmtId="0" fontId="13" fillId="14" borderId="6" applyNumberFormat="0" applyAlignment="0" applyProtection="0"/>
    <xf numFmtId="0" fontId="14" fillId="14" borderId="5" applyNumberFormat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19" borderId="11" applyNumberFormat="0" applyAlignment="0" applyProtection="0"/>
    <xf numFmtId="0" fontId="20" fillId="0" borderId="0" applyNumberFormat="0" applyFill="0" applyBorder="0" applyAlignment="0" applyProtection="0"/>
    <xf numFmtId="0" fontId="21" fillId="15" borderId="0" applyNumberFormat="0" applyBorder="0" applyAlignment="0" applyProtection="0"/>
    <xf numFmtId="0" fontId="22" fillId="22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10" borderId="12" applyNumberFormat="0" applyFont="0" applyAlignment="0" applyProtection="0"/>
    <xf numFmtId="0" fontId="24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26" fillId="12" borderId="0" applyNumberFormat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 indent="1"/>
    </xf>
    <xf numFmtId="164" fontId="1" fillId="0" borderId="1" xfId="0" applyNumberFormat="1" applyFont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/>
    <xf numFmtId="0" fontId="1" fillId="0" borderId="1" xfId="0" applyFont="1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wrapText="1"/>
    </xf>
    <xf numFmtId="165" fontId="4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6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6" fontId="7" fillId="2" borderId="1" xfId="0" applyNumberFormat="1" applyFont="1" applyFill="1" applyBorder="1" applyAlignment="1" applyProtection="1">
      <alignment horizontal="right"/>
      <protection locked="0"/>
    </xf>
    <xf numFmtId="0" fontId="8" fillId="0" borderId="0" xfId="2"/>
    <xf numFmtId="0" fontId="2" fillId="0" borderId="0" xfId="2" applyFont="1"/>
    <xf numFmtId="0" fontId="1" fillId="0" borderId="4" xfId="2" applyFont="1" applyBorder="1" applyAlignment="1">
      <alignment horizontal="center" vertical="center" wrapText="1"/>
    </xf>
    <xf numFmtId="0" fontId="1" fillId="0" borderId="4" xfId="2" applyFont="1" applyBorder="1"/>
    <xf numFmtId="49" fontId="1" fillId="0" borderId="4" xfId="2" applyNumberFormat="1" applyFont="1" applyBorder="1" applyAlignment="1">
      <alignment horizontal="center" vertical="center" wrapText="1"/>
    </xf>
    <xf numFmtId="0" fontId="1" fillId="0" borderId="4" xfId="2" applyFont="1" applyBorder="1" applyAlignment="1">
      <alignment horizontal="center" vertical="top" wrapText="1"/>
    </xf>
    <xf numFmtId="0" fontId="1" fillId="0" borderId="4" xfId="2" applyFont="1" applyBorder="1" applyAlignment="1">
      <alignment horizontal="center" wrapText="1"/>
    </xf>
    <xf numFmtId="0" fontId="1" fillId="0" borderId="4" xfId="2" applyFont="1" applyBorder="1" applyAlignment="1">
      <alignment horizontal="left" wrapText="1" indent="1"/>
    </xf>
    <xf numFmtId="164" fontId="1" fillId="0" borderId="4" xfId="2" applyNumberFormat="1" applyFont="1" applyBorder="1" applyAlignment="1">
      <alignment horizontal="center" wrapText="1"/>
    </xf>
    <xf numFmtId="165" fontId="4" fillId="5" borderId="4" xfId="2" applyNumberFormat="1" applyFont="1" applyFill="1" applyBorder="1" applyAlignment="1">
      <alignment horizontal="center" vertical="center" wrapText="1"/>
    </xf>
    <xf numFmtId="0" fontId="1" fillId="0" borderId="4" xfId="2" applyFont="1" applyBorder="1" applyAlignment="1">
      <alignment horizontal="left" vertical="top" wrapText="1" indent="1"/>
    </xf>
    <xf numFmtId="165" fontId="3" fillId="5" borderId="4" xfId="2" applyNumberFormat="1" applyFont="1" applyFill="1" applyBorder="1" applyAlignment="1">
      <alignment horizontal="center" vertical="center" wrapText="1"/>
    </xf>
    <xf numFmtId="0" fontId="1" fillId="0" borderId="4" xfId="2" applyFont="1" applyBorder="1" applyAlignment="1">
      <alignment vertical="top" wrapText="1"/>
    </xf>
    <xf numFmtId="0" fontId="1" fillId="0" borderId="4" xfId="2" applyFont="1" applyBorder="1" applyAlignment="1">
      <alignment horizontal="left" vertical="top" wrapText="1"/>
    </xf>
    <xf numFmtId="0" fontId="1" fillId="0" borderId="4" xfId="2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9" fillId="0" borderId="1" xfId="0" applyFont="1" applyBorder="1"/>
    <xf numFmtId="0" fontId="0" fillId="0" borderId="1" xfId="0" applyBorder="1"/>
    <xf numFmtId="0" fontId="1" fillId="6" borderId="0" xfId="0" applyFont="1" applyFill="1" applyAlignment="1">
      <alignment horizontal="right"/>
    </xf>
    <xf numFmtId="165" fontId="1" fillId="0" borderId="0" xfId="0" applyNumberFormat="1" applyFont="1"/>
    <xf numFmtId="165" fontId="4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27" fillId="23" borderId="14" xfId="0" applyNumberFormat="1" applyFont="1" applyFill="1" applyBorder="1" applyAlignment="1">
      <alignment horizontal="center" vertical="center" wrapText="1"/>
    </xf>
    <xf numFmtId="165" fontId="28" fillId="23" borderId="14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right"/>
    </xf>
  </cellXfs>
  <cellStyles count="4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1"/>
    <cellStyle name="Обычный 3" xfId="2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4.xml"/><Relationship Id="rId63" Type="http://schemas.openxmlformats.org/officeDocument/2006/relationships/externalLink" Target="externalLinks/externalLink12.xml"/><Relationship Id="rId68" Type="http://schemas.openxmlformats.org/officeDocument/2006/relationships/externalLink" Target="externalLinks/externalLink17.xml"/><Relationship Id="rId76" Type="http://schemas.openxmlformats.org/officeDocument/2006/relationships/externalLink" Target="externalLinks/externalLink25.xml"/><Relationship Id="rId84" Type="http://schemas.openxmlformats.org/officeDocument/2006/relationships/externalLink" Target="externalLinks/externalLink33.xml"/><Relationship Id="rId89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20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2.xml"/><Relationship Id="rId58" Type="http://schemas.openxmlformats.org/officeDocument/2006/relationships/externalLink" Target="externalLinks/externalLink7.xml"/><Relationship Id="rId66" Type="http://schemas.openxmlformats.org/officeDocument/2006/relationships/externalLink" Target="externalLinks/externalLink15.xml"/><Relationship Id="rId74" Type="http://schemas.openxmlformats.org/officeDocument/2006/relationships/externalLink" Target="externalLinks/externalLink23.xml"/><Relationship Id="rId79" Type="http://schemas.openxmlformats.org/officeDocument/2006/relationships/externalLink" Target="externalLinks/externalLink28.xml"/><Relationship Id="rId87" Type="http://schemas.openxmlformats.org/officeDocument/2006/relationships/externalLink" Target="externalLinks/externalLink36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10.xml"/><Relationship Id="rId82" Type="http://schemas.openxmlformats.org/officeDocument/2006/relationships/externalLink" Target="externalLinks/externalLink31.xml"/><Relationship Id="rId90" Type="http://schemas.openxmlformats.org/officeDocument/2006/relationships/sharedStrings" Target="sharedString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5.xml"/><Relationship Id="rId64" Type="http://schemas.openxmlformats.org/officeDocument/2006/relationships/externalLink" Target="externalLinks/externalLink13.xml"/><Relationship Id="rId69" Type="http://schemas.openxmlformats.org/officeDocument/2006/relationships/externalLink" Target="externalLinks/externalLink18.xml"/><Relationship Id="rId77" Type="http://schemas.openxmlformats.org/officeDocument/2006/relationships/externalLink" Target="externalLinks/externalLink2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externalLink" Target="externalLinks/externalLink21.xml"/><Relationship Id="rId80" Type="http://schemas.openxmlformats.org/officeDocument/2006/relationships/externalLink" Target="externalLinks/externalLink29.xml"/><Relationship Id="rId85" Type="http://schemas.openxmlformats.org/officeDocument/2006/relationships/externalLink" Target="externalLinks/externalLink34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8.xml"/><Relationship Id="rId67" Type="http://schemas.openxmlformats.org/officeDocument/2006/relationships/externalLink" Target="externalLinks/externalLink1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3.xml"/><Relationship Id="rId62" Type="http://schemas.openxmlformats.org/officeDocument/2006/relationships/externalLink" Target="externalLinks/externalLink11.xml"/><Relationship Id="rId70" Type="http://schemas.openxmlformats.org/officeDocument/2006/relationships/externalLink" Target="externalLinks/externalLink19.xml"/><Relationship Id="rId75" Type="http://schemas.openxmlformats.org/officeDocument/2006/relationships/externalLink" Target="externalLinks/externalLink24.xml"/><Relationship Id="rId83" Type="http://schemas.openxmlformats.org/officeDocument/2006/relationships/externalLink" Target="externalLinks/externalLink32.xml"/><Relationship Id="rId88" Type="http://schemas.openxmlformats.org/officeDocument/2006/relationships/theme" Target="theme/theme1.xml"/><Relationship Id="rId9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6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1.xml"/><Relationship Id="rId60" Type="http://schemas.openxmlformats.org/officeDocument/2006/relationships/externalLink" Target="externalLinks/externalLink9.xml"/><Relationship Id="rId65" Type="http://schemas.openxmlformats.org/officeDocument/2006/relationships/externalLink" Target="externalLinks/externalLink14.xml"/><Relationship Id="rId73" Type="http://schemas.openxmlformats.org/officeDocument/2006/relationships/externalLink" Target="externalLinks/externalLink22.xml"/><Relationship Id="rId78" Type="http://schemas.openxmlformats.org/officeDocument/2006/relationships/externalLink" Target="externalLinks/externalLink27.xml"/><Relationship Id="rId81" Type="http://schemas.openxmlformats.org/officeDocument/2006/relationships/externalLink" Target="externalLinks/externalLink30.xml"/><Relationship Id="rId86" Type="http://schemas.openxmlformats.org/officeDocument/2006/relationships/externalLink" Target="externalLinks/externalLink3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/Desktop/&#1057;&#1044;&#1045;&#1051;&#1040;&#1053;&#1067;%20&#1054;&#1054;_2%20&#1086;&#1090;&#1095;&#1077;&#1090;&#1099;/&#1057;&#1044;&#1045;&#1051;&#1040;&#1053;&#1067;%20&#1054;&#1054;_2%20&#1086;&#1090;&#1095;&#1077;&#1090;&#1099;/&#1041;&#1056;&#1054;&#1064;&#1070;&#1056;&#1040;/oo2s1_&#1057;&#1042;&#1054;&#1044;%20&#1070;&#1042;&#1059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9;&#1087;&#1088;&#1072;&#1074;&#1083;&#1077;&#1085;&#1080;&#1077;%20&#1058;&#1086;&#1083;&#1100;&#1103;&#1090;&#1090;&#1080;/&#1059;&#1087;&#1088;&#1072;&#1074;&#1083;&#1077;&#1085;&#1080;&#1077;%20&#1058;&#1086;&#1083;&#1100;&#1103;&#1090;&#1090;&#1080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70;&#1047;&#1059;/&#1063;&#1072;&#1087;&#1072;&#1077;&#1074;&#1089;&#1082;_&#1054;&#1054;_2_2019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44;&#1077;&#1087;.%20&#1057;&#1072;&#1084;&#1072;&#1088;&#1072;/&#1044;&#1077;&#1087;.%20&#1057;&#1072;&#1084;&#1072;&#1088;&#1072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44;&#1077;&#1087;.%20&#1058;&#1086;&#1083;&#1100;&#1103;&#1090;&#1090;&#1080;/&#1044;&#1077;&#1087;.%20&#1058;&#1086;&#1083;&#1100;&#1103;&#1090;&#1090;&#1080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47;&#1059;/&#1057;&#1099;&#1079;&#1088;&#1072;&#1085;&#1089;&#1082;&#1080;&#1081;%20&#1087;&#1086;&#1095;&#1090;&#1072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70;&#1042;&#1059;%20&#1057;&#1042;&#1054;&#1044;&#1067;%20&#1054;&#1054;-2%20&#1079;&#1072;%202019&#1075;/&#1070;&#1042;&#1059;%20&#1057;&#1042;&#1054;&#1044;&#1067;%20&#1054;&#1054;-2%20&#1079;&#1072;%202019&#1075;/oo2s1_&#1057;&#1042;&#1054;&#1044;%20&#1040;&#1051;&#1045;&#1050;&#1057;&#1045;&#1045;&#1042;&#1057;&#1050;&#1048;&#1049;%20&#1056;&#1040;&#1049;&#1054;&#1053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70;&#1047;&#1059;/&#1084;.&#1088;.&#1041;&#1077;&#1079;&#1077;&#1085;&#1095;&#1091;&#1082;&#1089;&#1082;&#1080;&#1081;_&#1054;&#1054;-2_2019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70;&#1042;&#1059;%20&#1057;&#1042;&#1054;&#1044;&#1067;%20&#1054;&#1054;-2%20&#1079;&#1072;%202019&#1075;/&#1070;&#1042;&#1059;%20&#1057;&#1042;&#1054;&#1044;&#1067;%20&#1054;&#1054;-2%20&#1079;&#1072;%202019&#1075;/oo2s1_&#1057;&#1042;&#1054;&#1044;%20&#1041;&#1054;&#1056;&#1057;&#1050;&#1048;&#1049;%20&#1056;&#1040;&#1049;&#1054;&#1053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5;&#1059;/oo2s1_&#1042;&#1056;_2019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7;&#1047;&#1059;/&#1045;&#1083;&#1093;&#1086;&#1074;&#1089;&#1082;&#1080;&#108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47;&#1059;/&#1054;&#1082;&#1090;&#1103;&#1073;&#1088;&#1100;&#1089;&#1082;%20&#1087;&#1086;&#1095;&#1090;&#1072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7;&#1042;&#1059;/&#1054;&#1054;-2%202019%20&#1057;&#1077;&#1074;&#1077;&#1088;&#1086;-&#1042;&#1086;&#1089;&#1090;&#1086;&#1082;%20&#1089;&#1074;&#1086;&#1076;&#1099;/2019%20&#1084;.&#1088;.%20&#1048;&#1089;&#1072;&#1082;&#1083;&#1080;&#1085;&#1089;&#1082;&#1080;&#1081;+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7;&#1042;&#1059;/&#1054;&#1054;-2%202019%20&#1057;&#1077;&#1074;&#1077;&#1088;&#1086;-&#1042;&#1086;&#1089;&#1090;&#1086;&#1082;%20&#1089;&#1074;&#1086;&#1076;&#1099;/2019%20&#1084;.&#1088;.%20&#1050;&#1072;&#1084;&#1099;&#1096;&#1083;&#1080;&#1085;&#1089;&#1082;&#1080;&#1081;+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0;&#1059;/oo2s1_&#1076;&#1083;&#1103;%20&#1089;&#1074;&#1086;&#1076;&#1072;%20&#1056;&#1072;&#1081;&#1086;&#1085;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7;&#1047;&#1059;/&#1050;&#1086;&#1096;&#1082;&#1080;&#1085;&#1089;&#1082;&#1080;&#1081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70;&#1047;&#1059;/&#1084;.&#1088;.&#1050;&#1088;&#1072;&#1089;&#1085;&#1086;&#1072;&#1088;&#1084;&#1077;&#1081;&#1089;&#1082;&#1080;&#1081;_&#1054;&#1054;-2_2019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7;&#1047;&#1059;/&#1050;&#1088;&#1072;&#1089;&#1085;&#1086;&#1103;&#1088;&#1089;&#1082;&#1080;&#1081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70;&#1047;&#1059;/&#1084;.&#1088;.%20&#1055;&#1077;&#1089;&#1090;&#1088;&#1072;&#1074;&#1089;&#1082;&#1080;&#1081;_&#1054;&#1054;-2_2019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7;&#1042;&#1059;/&#1054;&#1054;-2%202019%20&#1057;&#1077;&#1074;&#1077;&#1088;&#1086;-&#1042;&#1086;&#1089;&#1090;&#1086;&#1082;%20&#1089;&#1074;&#1086;&#1076;&#1099;/2019%20&#1084;.&#1088;.%20&#1055;&#1086;&#1093;&#1074;&#1080;&#1089;&#1090;&#1085;&#1077;&#1074;&#1089;&#1082;&#1080;&#1081;+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70;&#1047;&#1059;/&#1084;.&#1088;.%20&#1055;&#1088;&#1080;&#1074;&#1086;&#1083;&#1078;&#1089;&#1082;&#1080;&#1081;_&#1054;&#1054;-2_2019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7;&#1059;/&#1057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62;&#1059;/&#1057;&#1074;&#1086;&#1076;&#1099;/oo2s1_&#1089;&#1074;&#1086;&#1076;%20&#1046;&#1080;&#1075;&#1091;&#1083;&#1077;&#1074;&#1089;&#1082;%202019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62;&#1059;/&#1057;&#1074;&#1086;&#1076;&#1099;/oo2s1_&#1089;&#1074;&#1086;&#1076;%20&#1057;&#1090;&#1072;&#1074;&#1088;&#1086;&#1087;&#1086;&#1083;&#1100;&#1089;&#1082;&#1080;&#1081;%202019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70;&#1047;&#1059;/&#1084;.&#1088;.&#1061;&#1074;&#1086;&#1088;&#1086;&#1089;&#1090;&#1103;&#1085;&#1089;&#1082;&#1080;&#1081;_&#1054;&#1054;_2_%202019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7;&#1059;/&#1063;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7;&#1059;/&#1064;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47;&#1059;/&#1064;&#1080;&#1075;&#1086;&#1085;&#1099;%20&#1087;&#1086;&#1095;&#1090;&#1072;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3/AppData/Local/Temp/oo2s1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70;&#1042;&#1059;%20&#1057;&#1042;&#1054;&#1044;&#1067;%20&#1054;&#1054;-2%20&#1079;&#1072;%202019&#1075;/&#1070;&#1042;&#1059;%20&#1057;&#1042;&#1054;&#1044;&#1067;%20&#1054;&#1054;-2%20&#1079;&#1072;%202019&#1075;/oo2s1_&#1057;&#1042;&#1054;&#1044;%20&#1053;&#1045;&#1060;&#1058;&#1045;&#1043;&#1054;&#1056;&#1057;&#1050;&#1048;&#1049;%20&#1056;&#1040;&#1049;&#1054;&#105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0;&#1059;/oo2s1_&#1076;&#1083;&#1103;%20&#1089;&#1074;&#1086;&#1076;&#1072;%20&#1043;&#1086;&#1088;&#1086;&#1076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5;&#1059;/oo2s1_&#1053;&#1057;&#1050;_201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7;&#1042;&#1059;/&#1054;&#1054;-2%202019%20&#1057;&#1077;&#1074;&#1077;&#1088;&#1086;-&#1042;&#1086;&#1089;&#1090;&#1086;&#1082;%20&#1089;&#1074;&#1086;&#1076;&#1099;/2019%20&#1084;.&#1088;.%20&#1050;&#1083;&#1103;&#1074;&#1083;&#1080;&#1085;&#1089;&#1082;&#1080;&#1081;+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7;&#1042;&#1059;/&#1054;&#1054;-2%202019%20&#1057;&#1077;&#1074;&#1077;&#1088;&#1086;-&#1042;&#1086;&#1089;&#1090;&#1086;&#1082;%20&#1089;&#1074;&#1086;&#1076;&#1099;/2019%20&#1075;.&#1086;.%20&#1055;&#1086;&#1093;&#1074;&#1080;&#1089;&#1090;&#1085;&#1077;&#1074;&#1086;+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9;&#1087;&#1088;&#1072;&#1074;&#1083;&#1077;&#1085;&#1080;&#1077;%20&#1075;.&#1086;.%20&#1057;&#1072;&#1084;&#1072;&#1088;&#1072;/&#1059;&#1087;&#1088;&#1072;&#1074;&#1083;&#1077;&#1085;&#1080;&#1077;%20&#1057;&#1072;&#1084;&#1072;&#1088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47;&#1059;/&#1057;&#1099;&#1079;&#1088;&#1072;&#1085;&#1100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(2)"/>
      <sheetName val="ЮВУ 1.1"/>
      <sheetName val="алекс1.1.1"/>
      <sheetName val="ЮВУ 1.1.1"/>
      <sheetName val="алекс1.2"/>
      <sheetName val="1.2"/>
      <sheetName val="1.3 (2)"/>
      <sheetName val="1.3"/>
      <sheetName val="1.4 (2)"/>
      <sheetName val="1.4"/>
      <sheetName val="1.5 (2)"/>
      <sheetName val="1.5"/>
      <sheetName val="1.6 (2)"/>
      <sheetName val="1.6"/>
      <sheetName val="2.1 (2)"/>
      <sheetName val="2.1"/>
      <sheetName val="2.2 (2)"/>
      <sheetName val="2.2"/>
      <sheetName val="2.3 (2)"/>
      <sheetName val="2.3"/>
      <sheetName val="алекс2.4"/>
      <sheetName val="борск2.4"/>
      <sheetName val="нефт2.4"/>
      <sheetName val="ЮВУ 2.4"/>
      <sheetName val="алекс2.5"/>
      <sheetName val="борск2.5"/>
      <sheetName val="нефт2.5"/>
      <sheetName val="ЮВУ 2.5"/>
      <sheetName val="алекс2.6"/>
      <sheetName val="борск2.6"/>
      <sheetName val="нефт2.6"/>
      <sheetName val="ЮВУ 2.6"/>
      <sheetName val="алекс2.7"/>
      <sheetName val="борск2.7"/>
      <sheetName val="нефт2.7"/>
      <sheetName val="ЮВУ 2.7"/>
      <sheetName val="алекс3.1"/>
      <sheetName val="борск3.1"/>
      <sheetName val="нефт3.1"/>
      <sheetName val="ЮВУ 3.1"/>
      <sheetName val="алекс3.2"/>
      <sheetName val="борск3.2"/>
      <sheetName val="нефт3.2"/>
      <sheetName val="ЮВУ 3.2"/>
      <sheetName val="алекс3.3"/>
      <sheetName val="борск3.3"/>
      <sheetName val="нефт3.3"/>
      <sheetName val="ЮВУ 3.3"/>
      <sheetName val="алекс3.4"/>
      <sheetName val="борск3.4"/>
      <sheetName val="нефт3.4"/>
      <sheetName val="ЮВУ 3.4"/>
      <sheetName val="алекс3.5"/>
      <sheetName val="борск3.5"/>
      <sheetName val="нефт3.5"/>
      <sheetName val="ЮВУ3.5"/>
      <sheetName val="алекс3.6"/>
      <sheetName val="борск3.6"/>
      <sheetName val="нефт3.6"/>
      <sheetName val="ЮВУ 3.6"/>
      <sheetName val="Spravichnik"/>
      <sheetName val="Флак"/>
      <sheetName val="Rezerv"/>
    </sheetNames>
    <sheetDataSet>
      <sheetData sheetId="0"/>
      <sheetData sheetId="1">
        <row r="21">
          <cell r="O21">
            <v>2</v>
          </cell>
          <cell r="P21">
            <v>3</v>
          </cell>
          <cell r="Q21">
            <v>4</v>
          </cell>
          <cell r="R21">
            <v>5</v>
          </cell>
          <cell r="S21">
            <v>6</v>
          </cell>
          <cell r="T21">
            <v>7</v>
          </cell>
          <cell r="U21">
            <v>8</v>
          </cell>
          <cell r="V21">
            <v>9</v>
          </cell>
          <cell r="W21">
            <v>10</v>
          </cell>
          <cell r="X21">
            <v>11</v>
          </cell>
          <cell r="Y21">
            <v>12</v>
          </cell>
          <cell r="Z21">
            <v>13</v>
          </cell>
          <cell r="AA21">
            <v>14</v>
          </cell>
          <cell r="AB21">
            <v>15</v>
          </cell>
          <cell r="AC21">
            <v>16</v>
          </cell>
          <cell r="AD21">
            <v>16</v>
          </cell>
        </row>
        <row r="22">
          <cell r="O22">
            <v>1</v>
          </cell>
          <cell r="P22">
            <v>12</v>
          </cell>
          <cell r="Q22">
            <v>12</v>
          </cell>
          <cell r="R22">
            <v>12</v>
          </cell>
          <cell r="S22">
            <v>11</v>
          </cell>
          <cell r="T22">
            <v>2</v>
          </cell>
          <cell r="U22">
            <v>0</v>
          </cell>
          <cell r="V22">
            <v>12</v>
          </cell>
          <cell r="W22">
            <v>11</v>
          </cell>
          <cell r="X22">
            <v>12</v>
          </cell>
          <cell r="Y22">
            <v>12</v>
          </cell>
          <cell r="Z22">
            <v>2</v>
          </cell>
          <cell r="AA22">
            <v>11</v>
          </cell>
          <cell r="AB22">
            <v>4</v>
          </cell>
          <cell r="AC22">
            <v>12</v>
          </cell>
          <cell r="AD22">
            <v>1</v>
          </cell>
        </row>
        <row r="23">
          <cell r="O23">
            <v>2</v>
          </cell>
          <cell r="P23">
            <v>9</v>
          </cell>
          <cell r="Q23">
            <v>9</v>
          </cell>
          <cell r="R23">
            <v>9</v>
          </cell>
          <cell r="S23">
            <v>8</v>
          </cell>
          <cell r="T23">
            <v>2</v>
          </cell>
          <cell r="U23">
            <v>0</v>
          </cell>
          <cell r="V23">
            <v>9</v>
          </cell>
          <cell r="W23">
            <v>8</v>
          </cell>
          <cell r="X23">
            <v>9</v>
          </cell>
          <cell r="Y23">
            <v>9</v>
          </cell>
          <cell r="Z23">
            <v>2</v>
          </cell>
          <cell r="AA23">
            <v>8</v>
          </cell>
          <cell r="AB23">
            <v>4</v>
          </cell>
          <cell r="AC23">
            <v>9</v>
          </cell>
        </row>
        <row r="24">
          <cell r="O24">
            <v>3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O25">
            <v>4</v>
          </cell>
          <cell r="P25">
            <v>3</v>
          </cell>
          <cell r="Q25">
            <v>3</v>
          </cell>
          <cell r="R25">
            <v>3</v>
          </cell>
          <cell r="S25">
            <v>3</v>
          </cell>
          <cell r="T25">
            <v>0</v>
          </cell>
          <cell r="U25">
            <v>0</v>
          </cell>
          <cell r="V25">
            <v>3</v>
          </cell>
          <cell r="W25">
            <v>3</v>
          </cell>
          <cell r="X25">
            <v>3</v>
          </cell>
          <cell r="Y25">
            <v>3</v>
          </cell>
          <cell r="Z25">
            <v>0</v>
          </cell>
          <cell r="AA25">
            <v>3</v>
          </cell>
          <cell r="AB25">
            <v>0</v>
          </cell>
          <cell r="AC25">
            <v>3</v>
          </cell>
        </row>
        <row r="26">
          <cell r="O26">
            <v>5</v>
          </cell>
          <cell r="P26">
            <v>2</v>
          </cell>
          <cell r="Q26">
            <v>2</v>
          </cell>
          <cell r="R26">
            <v>2</v>
          </cell>
          <cell r="S26">
            <v>2</v>
          </cell>
          <cell r="T26">
            <v>0</v>
          </cell>
          <cell r="U26">
            <v>0</v>
          </cell>
          <cell r="V26">
            <v>2</v>
          </cell>
          <cell r="W26">
            <v>2</v>
          </cell>
          <cell r="X26">
            <v>2</v>
          </cell>
          <cell r="Y26">
            <v>2</v>
          </cell>
          <cell r="Z26">
            <v>1</v>
          </cell>
          <cell r="AA26">
            <v>2</v>
          </cell>
          <cell r="AB26">
            <v>0</v>
          </cell>
          <cell r="AC26">
            <v>2</v>
          </cell>
        </row>
        <row r="27">
          <cell r="O27">
            <v>6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1</v>
          </cell>
        </row>
        <row r="28">
          <cell r="O28">
            <v>7</v>
          </cell>
          <cell r="P28">
            <v>1</v>
          </cell>
          <cell r="Q28">
            <v>1</v>
          </cell>
          <cell r="R28">
            <v>1</v>
          </cell>
          <cell r="S28">
            <v>1</v>
          </cell>
          <cell r="T28">
            <v>0</v>
          </cell>
          <cell r="U28">
            <v>0</v>
          </cell>
          <cell r="V28">
            <v>1</v>
          </cell>
          <cell r="W28">
            <v>1</v>
          </cell>
          <cell r="X28">
            <v>1</v>
          </cell>
          <cell r="Y28">
            <v>1</v>
          </cell>
          <cell r="Z28">
            <v>0</v>
          </cell>
          <cell r="AA28">
            <v>1</v>
          </cell>
          <cell r="AB28">
            <v>0</v>
          </cell>
          <cell r="AC28">
            <v>1</v>
          </cell>
          <cell r="AD28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Лист1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"/>
      <sheetName val="1.1.1"/>
      <sheetName val="1.2 "/>
      <sheetName val="1.3 "/>
      <sheetName val="1.4 "/>
      <sheetName val="1.5 "/>
      <sheetName val="1.6 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"/>
      <sheetName val="1.1.1"/>
      <sheetName val="1.2"/>
      <sheetName val="1.3"/>
      <sheetName val="1.4"/>
      <sheetName val="1.5 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Раздел 1.1"/>
      <sheetName val="Раздел 1.1.1"/>
      <sheetName val="Раздел 1.2"/>
      <sheetName val="Раздел 1.3"/>
      <sheetName val="Раздел 1.4"/>
      <sheetName val="Раздел 1.5"/>
      <sheetName val="Раздел 1.6"/>
      <sheetName val="Раздел 2.1"/>
      <sheetName val="Раздел 2.2"/>
      <sheetName val="Раздел 2.3"/>
      <sheetName val="Раздел 2.4"/>
      <sheetName val="Раздел 2.5"/>
      <sheetName val="Раздел 2.6"/>
      <sheetName val="Раздел 2.7"/>
      <sheetName val="Раздел 3.1"/>
      <sheetName val="Раздел 3.2"/>
      <sheetName val="Раздел 3.3"/>
      <sheetName val="Раздел 3.4"/>
      <sheetName val="Раздел 3.5"/>
      <sheetName val="Раздел 3.6"/>
      <sheetName val="Spravichnik"/>
      <sheetName val="Флак"/>
      <sheetName val="Rezerv"/>
    </sheetNames>
    <sheetDataSet>
      <sheetData sheetId="0">
        <row r="21">
          <cell r="AO21">
            <v>2019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O34" sqref="O34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КУ!O21+ЦУ!O21+ЗУ!O21+СВУ!O21+ОУ!P21+СУ!O21+СЗУ!O21+ЮВУ!O21+ЮУ!O21+ЮЗУ!O21+ПУ!O21+'г.о. Тольятти'!O21+'Деп. Тольятти'!O21+'г.о. Самара'!O21+'Деп. Самара'!O21</f>
        <v>188040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КУ!O22+ЦУ!O22+ЗУ!O22+СВУ!O22+ОУ!P22+СУ!O22+СЗУ!O22+ЮВУ!O22+ЮУ!O22+ЮЗУ!O22+ПУ!O22+'г.о. Тольятти'!O22+'Деп. Тольятти'!O22+'г.о. Самара'!O22+'Деп. Самара'!O22</f>
        <v>3503.3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КУ!O23+ЦУ!O23+ЗУ!O23+СВУ!O23+ОУ!P23+СУ!O23+СЗУ!O23+ЮВУ!O23+ЮУ!O23+ЮЗУ!O23+ПУ!O23+'г.о. Тольятти'!O23+'Деп. Тольятти'!O23+'г.о. Самара'!O23+'Деп. Самара'!O23</f>
        <v>146021.29999999999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КУ!O24+ЦУ!O24+ЗУ!O24+СВУ!O24+ОУ!P24+СУ!O24+СЗУ!O24+ЮВУ!O24+ЮУ!O24+ЮЗУ!O24+ПУ!O24+'г.о. Тольятти'!O24+'Деп. Тольятти'!O24+'г.о. Самара'!O24+'Деп. Самара'!O24</f>
        <v>70086.8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КУ!O25+ЦУ!O25+ЗУ!O25+СВУ!O25+ОУ!P25+СУ!O25+СЗУ!O25+ЮВУ!O25+ЮУ!O25+ЮЗУ!O25+ПУ!O25+'г.о. Тольятти'!O25+'Деп. Тольятти'!O25+'г.о. Самара'!O25+'Деп. Самара'!O25</f>
        <v>41156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КУ!O26+ЦУ!O26+ЗУ!O26+СВУ!O26+ОУ!P26+СУ!O26+СЗУ!O26+ЮВУ!O26+ЮУ!O26+ЮЗУ!O26+ПУ!O26+'г.о. Тольятти'!O26+'Деп. Тольятти'!O26+'г.о. Самара'!O26+'Деп. Самара'!O26</f>
        <v>3220.1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10">
        <f>КУ!O27+ЦУ!O27+ЗУ!O27+СВУ!O27+ОУ!P27+СУ!O27+СЗУ!O27+ЮВУ!O27+ЮУ!O27+ЮЗУ!O27+ПУ!O27+'г.о. Тольятти'!O27+'Деп. Тольятти'!O27+'г.о. Самара'!O27+'Деп. Самара'!O27</f>
        <v>21409.9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10">
        <f>КУ!O28+ЦУ!O28+ЗУ!O28+СВУ!O28+ОУ!P28+СУ!O28+СЗУ!O28+ЮВУ!O28+ЮУ!O28+ЮЗУ!O28+ПУ!O28+'г.о. Тольятти'!O28+'Деп. Тольятти'!O28+'г.о. Самара'!O28+'Деп. Самара'!O28</f>
        <v>17540.899999999998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10">
        <f>КУ!O29+ЦУ!O29+ЗУ!O29+СВУ!O29+ОУ!P29+СУ!O29+СЗУ!O29+ЮВУ!O29+ЮУ!O29+ЮЗУ!O29+ПУ!O29+'г.о. Тольятти'!O29+'Деп. Тольятти'!O29+'г.о. Самара'!O29+'Деп. Самара'!O29</f>
        <v>49963.5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10">
        <f>КУ!O30+ЦУ!O30+ЗУ!O30+СВУ!O30+ОУ!P30+СУ!O30+СЗУ!O30+ЮВУ!O30+ЮУ!O30+ЮЗУ!O30+ПУ!O30+'г.о. Тольятти'!O30+'Деп. Тольятти'!O30+'г.о. Самара'!O30+'Деп. Самара'!O30</f>
        <v>20863.5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10">
        <f>КУ!O31+ЦУ!O31+ЗУ!O31+СВУ!O31+ОУ!P31+СУ!O31+СЗУ!O31+ЮВУ!O31+ЮУ!O31+ЮЗУ!O31+ПУ!O31+'г.о. Тольятти'!O31+'Деп. Тольятти'!O31+'г.о. Самара'!O31+'Деп. Самара'!O31</f>
        <v>822.5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10">
        <f>КУ!O32+ЦУ!O32+ЗУ!O32+СВУ!O32+ОУ!P32+СУ!O32+СЗУ!O32+ЮВУ!O32+ЮУ!O32+ЮЗУ!O32+ПУ!O32+'г.о. Тольятти'!O32+'Деп. Тольятти'!O32+'г.о. Самара'!O32+'Деп. Самара'!O32</f>
        <v>42018.69999999999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1668.7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41.4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660.2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117.5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87.3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87.3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455.4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182.3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1008.5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showGridLines="0" tabSelected="1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7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7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7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7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v>11914.4</v>
      </c>
      <c r="Q21" s="47"/>
    </row>
    <row r="22" spans="1:17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185.8</v>
      </c>
      <c r="Q22" s="47"/>
    </row>
    <row r="23" spans="1:17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8719.7999999999993</v>
      </c>
      <c r="Q23" s="47"/>
    </row>
    <row r="24" spans="1:17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3963.4</v>
      </c>
      <c r="Q24" s="47"/>
    </row>
    <row r="25" spans="1:17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574.79999999999995</v>
      </c>
      <c r="Q25" s="47"/>
    </row>
    <row r="26" spans="1:17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  <c r="Q26" s="47"/>
    </row>
    <row r="27" spans="1:17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964.7</v>
      </c>
      <c r="Q27" s="47"/>
    </row>
    <row r="28" spans="1:17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777.3</v>
      </c>
      <c r="Q28" s="47"/>
    </row>
    <row r="29" spans="1:17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3746.2</v>
      </c>
      <c r="Q29" s="47"/>
    </row>
    <row r="30" spans="1:17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1015.5</v>
      </c>
      <c r="Q30" s="47"/>
    </row>
    <row r="31" spans="1:17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16</v>
      </c>
      <c r="Q31" s="47"/>
    </row>
    <row r="32" spans="1:17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3194.6</v>
      </c>
      <c r="Q32" s="47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U25" sqref="U25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1706.5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3.1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1089.9000000000001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374.3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132.9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117.5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117.5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598.1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197.4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616.6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Исаклинский'!O21+'м.р. Камышлинский'!O21+'г.о. Похвистнево'!O21+'м.р. Похвистневский'!O21+'м.р. Клявлинский'!O21</f>
        <v>9092.5999999999985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Исаклинский'!O22+'м.р. Камышлинский'!O22+'г.о. Похвистнево'!O22+'м.р. Похвистневский'!O22+'м.р. Клявлинский'!O22</f>
        <v>57.7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Исаклинский'!O23+'м.р. Камышлинский'!O23+'г.о. Похвистнево'!O23+'м.р. Похвистневский'!O23+'м.р. Клявлинский'!O23</f>
        <v>6257.2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Исаклинский'!O24+'м.р. Камышлинский'!O24+'г.о. Похвистнево'!O24+'м.р. Похвистневский'!O24+'м.р. Клявлинский'!O24</f>
        <v>1071.2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Исаклинский'!O25+'м.р. Камышлинский'!O25+'г.о. Похвистнево'!O25+'м.р. Похвистневский'!O25+'м.р. Клявлинский'!O25</f>
        <v>567.70000000000005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Исаклинский'!O26+'м.р. Камышлинский'!O26+'г.о. Похвистнево'!O26+'м.р. Похвистневский'!O26+'м.р. Клявлинский'!O26</f>
        <v>1.9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10">
        <f>'м.р. Исаклинский'!O27+'м.р. Камышлинский'!O27+'г.о. Похвистнево'!O27+'м.р. Похвистневский'!O27+'м.р. Клявлинский'!O27</f>
        <v>870.1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10">
        <f>'м.р. Исаклинский'!O28+'м.р. Камышлинский'!O28+'г.о. Похвистнево'!O28+'м.р. Похвистневский'!O28+'м.р. Клявлинский'!O28</f>
        <v>870.1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10">
        <f>'м.р. Исаклинский'!O29+'м.р. Камышлинский'!O29+'г.о. Похвистнево'!O29+'м.р. Похвистневский'!O29+'м.р. Клявлинский'!O29</f>
        <v>2340.5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10">
        <f>'м.р. Исаклинский'!O30+'м.р. Камышлинский'!O30+'г.о. Похвистнево'!O30+'м.р. Похвистневский'!O30+'м.р. Клявлинский'!O30</f>
        <v>802.1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10">
        <f>'м.р. Исаклинский'!O31+'м.р. Камышлинский'!O31+'г.о. Похвистнево'!O31+'м.р. Похвистневский'!O31+'м.р. Клявлинский'!O31</f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10">
        <f>'м.р. Исаклинский'!O32+'м.р. Камышлинский'!O32+'г.о. Похвистнево'!O32+'м.р. Похвистневский'!O32+'м.р. Клявлинский'!O32</f>
        <v>2835.3999999999996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1047.5999999999999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4.7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579.20000000000005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117.7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117.7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121.2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121.2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340.3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56.4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468.4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V35" sqref="V35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1628.2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0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1145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332.3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135.69999999999999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100.3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100.3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222.9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64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483.2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V36" sqref="V36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2142.6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24.8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1802.3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209.6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107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268.89999999999998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268.89999999999998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707.8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287.10000000000002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340.3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3051.7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28.2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2004.7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271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207.3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346.3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346.3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681.8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252.6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1047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1222.5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0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726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140.6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0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1.9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33.4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33.4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387.7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142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496.5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32"/>
  <sheetViews>
    <sheetView showGridLines="0" topLeftCell="A17" workbookViewId="0">
      <selection activeCell="P21" sqref="P21"/>
    </sheetView>
  </sheetViews>
  <sheetFormatPr defaultRowHeight="12.75" x14ac:dyDescent="0.2"/>
  <cols>
    <col min="1" max="1" width="91" style="1" bestFit="1" customWidth="1"/>
    <col min="2" max="14" width="3.5703125" style="1" hidden="1" customWidth="1"/>
    <col min="15" max="15" width="6.42578125" style="1" bestFit="1" customWidth="1"/>
    <col min="16" max="16" width="15.7109375" style="1" customWidth="1"/>
    <col min="17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s="43" customFormat="1" ht="20.100000000000001" customHeight="1" x14ac:dyDescent="0.2">
      <c r="A17" s="57" t="s">
        <v>19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</row>
    <row r="18" spans="1:16" x14ac:dyDescent="0.2">
      <c r="A18" s="58" t="s">
        <v>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</row>
    <row r="19" spans="1:16" ht="25.5" x14ac:dyDescent="0.2">
      <c r="A19" s="3" t="s">
        <v>2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 t="s">
        <v>20</v>
      </c>
      <c r="P19" s="3" t="s">
        <v>4</v>
      </c>
    </row>
    <row r="20" spans="1:16" x14ac:dyDescent="0.2">
      <c r="A20" s="24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</row>
    <row r="21" spans="1:16" ht="15.75" x14ac:dyDescent="0.25">
      <c r="A21" s="25" t="s">
        <v>21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9">
        <v>1</v>
      </c>
      <c r="P21" s="27">
        <f>'г.о. Отрадный'!O21+'м.р. Кинель-Черкасский'!O21+'м.р. Богатовский'!O21</f>
        <v>5208.5</v>
      </c>
    </row>
    <row r="22" spans="1:16" ht="25.5" x14ac:dyDescent="0.25">
      <c r="A22" s="25" t="s">
        <v>22</v>
      </c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9">
        <v>2</v>
      </c>
      <c r="P22" s="27">
        <f>'г.о. Отрадный'!O22+'м.р. Кинель-Черкасский'!O22+'м.р. Богатовский'!O22</f>
        <v>47.699999999999996</v>
      </c>
    </row>
    <row r="23" spans="1:16" ht="25.5" x14ac:dyDescent="0.25">
      <c r="A23" s="25" t="s">
        <v>23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9">
        <v>3</v>
      </c>
      <c r="P23" s="27">
        <f>'г.о. Отрадный'!O23+'м.р. Кинель-Черкасский'!O23+'м.р. Богатовский'!O23</f>
        <v>3851.3999999999996</v>
      </c>
    </row>
    <row r="24" spans="1:16" ht="38.25" x14ac:dyDescent="0.25">
      <c r="A24" s="25" t="s">
        <v>24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9">
        <v>4</v>
      </c>
      <c r="P24" s="27">
        <f>'г.о. Отрадный'!O24+'м.р. Кинель-Черкасский'!O24+'м.р. Богатовский'!O24</f>
        <v>822.9</v>
      </c>
    </row>
    <row r="25" spans="1:16" ht="25.5" x14ac:dyDescent="0.25">
      <c r="A25" s="25" t="s">
        <v>25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9">
        <v>5</v>
      </c>
      <c r="P25" s="27">
        <f>'г.о. Отрадный'!O25+'м.р. Кинель-Черкасский'!O25+'м.р. Богатовский'!O25</f>
        <v>210.3</v>
      </c>
    </row>
    <row r="26" spans="1:16" ht="15.75" x14ac:dyDescent="0.25">
      <c r="A26" s="25" t="s">
        <v>26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9">
        <v>6</v>
      </c>
      <c r="P26" s="27">
        <f>'г.о. Отрадный'!O26+'м.р. Кинель-Черкасский'!O26+'м.р. Богатовский'!O26</f>
        <v>4.4000000000000004</v>
      </c>
    </row>
    <row r="27" spans="1:16" ht="25.5" x14ac:dyDescent="0.25">
      <c r="A27" s="25" t="s">
        <v>27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9">
        <v>7</v>
      </c>
      <c r="P27" s="27">
        <f>'г.о. Отрадный'!O27+'м.р. Кинель-Черкасский'!O27+'м.р. Богатовский'!O27</f>
        <v>967.2</v>
      </c>
    </row>
    <row r="28" spans="1:16" ht="15.75" x14ac:dyDescent="0.25">
      <c r="A28" s="25" t="s">
        <v>28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9">
        <v>8</v>
      </c>
      <c r="P28" s="27">
        <f>'г.о. Отрадный'!O28+'м.р. Кинель-Черкасский'!O28+'м.р. Богатовский'!O28</f>
        <v>967.2</v>
      </c>
    </row>
    <row r="29" spans="1:16" ht="15.75" x14ac:dyDescent="0.25">
      <c r="A29" s="25" t="s">
        <v>29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9">
        <v>9</v>
      </c>
      <c r="P29" s="27">
        <f>'г.о. Отрадный'!O29+'м.р. Кинель-Черкасский'!O29+'м.р. Богатовский'!O29</f>
        <v>2061.3000000000002</v>
      </c>
    </row>
    <row r="30" spans="1:16" ht="15.75" x14ac:dyDescent="0.25">
      <c r="A30" s="25" t="s">
        <v>30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9">
        <v>10</v>
      </c>
      <c r="P30" s="27">
        <f>'г.о. Отрадный'!O30+'м.р. Кинель-Черкасский'!O30+'м.р. Богатовский'!O30</f>
        <v>489.7</v>
      </c>
    </row>
    <row r="31" spans="1:16" ht="38.25" x14ac:dyDescent="0.25">
      <c r="A31" s="25" t="s">
        <v>31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9">
        <v>11</v>
      </c>
      <c r="P31" s="27">
        <f>'г.о. Отрадный'!O31+'м.р. Кинель-Черкасский'!O31+'м.р. Богатовский'!O31</f>
        <v>0</v>
      </c>
    </row>
    <row r="32" spans="1:16" ht="15.75" x14ac:dyDescent="0.25">
      <c r="A32" s="25" t="s">
        <v>32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9">
        <v>12</v>
      </c>
      <c r="P32" s="27">
        <f>'г.о. Отрадный'!O32+'м.р. Кинель-Черкасский'!O32+'м.р. Богатовский'!O32</f>
        <v>1357.1000000000001</v>
      </c>
    </row>
  </sheetData>
  <sheetProtection password="DA49" sheet="1" objects="1" scenarios="1" selectLockedCells="1"/>
  <mergeCells count="2">
    <mergeCell ref="A17:P17"/>
    <mergeCell ref="A18:P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'г.о. Кинель'!O21+'м.р. Кинельский'!O21</f>
        <v>1679.9999999999998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'г.о. Кинель'!O22+'м.р. Кинельский'!O22</f>
        <v>126.2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'г.о. Кинель'!O23+'м.р. Кинельский'!O23</f>
        <v>1554.8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'г.о. Кинель'!O24+'м.р. Кинельский'!O24</f>
        <v>45.2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'г.о. Кинель'!O25+'м.р. Кинельский'!O25</f>
        <v>32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'г.о. Кинель'!O26+'м.р. Кинельский'!O26</f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10">
        <f>'г.о. Кинель'!O27+'м.р. Кинельский'!O27</f>
        <v>35.700000000000003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10">
        <f>'г.о. Кинель'!O28+'м.р. Кинельский'!O28</f>
        <v>35.700000000000003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10">
        <f>'г.о. Кинель'!O29+'м.р. Кинельский'!O29</f>
        <v>1367.8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10">
        <f>'г.о. Кинель'!O30+'м.р. Кинельский'!O30</f>
        <v>653.69999999999993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10">
        <f>'г.о. Кинель'!O31+'м.р. Кинельский'!O31</f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10">
        <f>'г.о. Кинель'!O32+'м.р. Кинельский'!O32</f>
        <v>125.19999999999999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3614.3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16.7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2335.4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822.9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210.3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4.4000000000000004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291.8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291.8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1220.7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372.7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1278.9000000000001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1261.5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7.6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1183.3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0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0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519.1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519.1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664.2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117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78.2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332.7</v>
      </c>
    </row>
    <row r="22" spans="1:15" ht="25.5" x14ac:dyDescent="0.25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3">
        <v>23.4</v>
      </c>
    </row>
    <row r="23" spans="1:15" ht="25.5" x14ac:dyDescent="0.25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3">
        <v>332.7</v>
      </c>
    </row>
    <row r="24" spans="1:15" ht="51.75" customHeight="1" x14ac:dyDescent="0.25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3">
        <v>0</v>
      </c>
    </row>
    <row r="25" spans="1:15" ht="25.5" x14ac:dyDescent="0.25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3">
        <v>0</v>
      </c>
    </row>
    <row r="26" spans="1:15" ht="13.5" customHeight="1" x14ac:dyDescent="0.25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3">
        <v>0</v>
      </c>
    </row>
    <row r="27" spans="1:15" ht="28.5" customHeight="1" x14ac:dyDescent="0.25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3">
        <v>156.30000000000001</v>
      </c>
    </row>
    <row r="28" spans="1:15" ht="15" customHeight="1" x14ac:dyDescent="0.25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3">
        <v>156.30000000000001</v>
      </c>
    </row>
    <row r="29" spans="1:15" ht="16.5" customHeight="1" x14ac:dyDescent="0.25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3">
        <v>176.4</v>
      </c>
    </row>
    <row r="30" spans="1:15" ht="15" customHeight="1" x14ac:dyDescent="0.25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3">
        <v>0</v>
      </c>
    </row>
    <row r="31" spans="1:15" ht="40.5" customHeight="1" x14ac:dyDescent="0.25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3">
        <v>0</v>
      </c>
    </row>
    <row r="32" spans="1:15" ht="13.5" customHeight="1" x14ac:dyDescent="0.25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3">
        <v>0</v>
      </c>
    </row>
  </sheetData>
  <mergeCells count="2">
    <mergeCell ref="A17:O17"/>
    <mergeCell ref="A18:O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O22:O32">
      <formula1>IF(AND(INT(O22*10)=O22*10,O22&gt;=0),TRUE,FALSE)</formula1>
    </dataValidation>
  </dataValidation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MJ32"/>
  <sheetViews>
    <sheetView showGridLines="0" topLeftCell="A17" workbookViewId="0">
      <selection activeCell="O22" sqref="O22:O32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02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22">
        <f>'м.р. Сергиевский'!O21+'м.р. Челно-Вершинский'!O21+'м.р. Шенталинский'!O21</f>
        <v>6048.8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23">
        <f>'м.р. Сергиевский'!O22+'м.р. Челно-Вершинский'!O22+'м.р. Шенталинский'!O22</f>
        <v>49.5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23">
        <f>'м.р. Сергиевский'!O23+'м.р. Челно-Вершинский'!O23+'м.р. Шенталинский'!O23</f>
        <v>2246.6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23">
        <f>'м.р. Сергиевский'!O24+'м.р. Челно-Вершинский'!O24+'м.р. Шенталинский'!O24</f>
        <v>231.39999999999998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23">
        <f>'м.р. Сергиевский'!O25+'м.р. Челно-Вершинский'!O25+'м.р. Шенталинский'!O25</f>
        <v>70.7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23">
        <f>'м.р. Сергиевский'!O26+'м.р. Челно-Вершинский'!O26+'м.р. Шенталинский'!O26</f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23">
        <f>'м.р. Сергиевский'!O27+'м.р. Челно-Вершинский'!O27+'м.р. Шенталинский'!O27</f>
        <v>0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23">
        <f>'м.р. Сергиевский'!O28+'м.р. Челно-Вершинский'!O28+'м.р. Шенталинский'!O28</f>
        <v>0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23">
        <f>'м.р. Сергиевский'!O29+'м.р. Челно-Вершинский'!O29+'м.р. Шенталинский'!O29</f>
        <v>2015.2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23">
        <f>'м.р. Сергиевский'!O30+'м.р. Челно-Вершинский'!O30+'м.р. Шенталинский'!O30</f>
        <v>517.59999999999991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23">
        <f>'м.р. Сергиевский'!O31+'м.р. Челно-Вершинский'!O31+'м.р. Шенталинский'!O31</f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23">
        <f>'м.р. Сергиевский'!O32+'м.р. Челно-Вершинский'!O32+'м.р. Шенталинский'!O32</f>
        <v>3802.2</v>
      </c>
    </row>
  </sheetData>
  <mergeCells count="2">
    <mergeCell ref="A17:O17"/>
    <mergeCell ref="A18:O18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2"/>
  <sheetViews>
    <sheetView showGridLines="0" topLeftCell="A19" workbookViewId="0">
      <selection activeCell="O21" sqref="O21:O32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02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2567.9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30.2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849.5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28.2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28.2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0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0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821.3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207.7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1718.4</v>
      </c>
    </row>
  </sheetData>
  <mergeCells count="2">
    <mergeCell ref="A17:O17"/>
    <mergeCell ref="A18:O18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9" zoomScalePageLayoutView="81" workbookViewId="0">
      <selection activeCell="O21" sqref="O21:O32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1810.3999999999999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19.3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667.3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160.69999999999999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/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/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/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506.6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166.6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1143.0999999999999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2"/>
  <sheetViews>
    <sheetView showGridLines="0" topLeftCell="A17" workbookViewId="0">
      <selection activeCell="W25" sqref="W25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02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v>1670.5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0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729.8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42.5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42.5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0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0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687.3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143.30000000000001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940.7</v>
      </c>
    </row>
  </sheetData>
  <mergeCells count="2">
    <mergeCell ref="A17:O17"/>
    <mergeCell ref="A18:O18"/>
  </mergeCells>
  <pageMargins left="0.78749999999999998" right="0.78749999999999998" top="0.78749999999999998" bottom="0.78749999999999998" header="0.51180555555555496" footer="0.51180555555555496"/>
  <pageSetup paperSize="9" firstPageNumber="0" orientation="landscape" horizontalDpi="300" verticalDpi="30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20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Елховский'!O21+'м.р. Кошкинский'!O21+'м.р. Красноярский'!O21</f>
        <v>7259.4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Елховский'!O22+'м.р. Кошкинский'!O22+'м.р. Красноярский'!O22</f>
        <v>68.5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Елховский'!O23+'м.р. Кошкинский'!O23+'м.р. Красноярский'!O23</f>
        <v>7259.4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Елховский'!O24+'м.р. Кошкинский'!O24+'м.р. Красноярский'!O24</f>
        <v>1431.6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Елховский'!O25+'м.р. Кошкинский'!O25+'м.р. Красноярский'!O25</f>
        <v>75.8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Елховский'!O26+'м.р. Кошкинский'!O26+'м.р. Красноярский'!O26</f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10">
        <f>'м.р. Елховский'!O27+'м.р. Кошкинский'!O27+'м.р. Красноярский'!O27</f>
        <v>2255.1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10">
        <f>'м.р. Елховский'!O28+'м.р. Кошкинский'!O28+'м.р. Красноярский'!O28</f>
        <v>2255.1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10">
        <f>'м.р. Елховский'!O29+'м.р. Кошкинский'!O29+'м.р. Красноярский'!O29</f>
        <v>3572.7000000000003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10">
        <f>'м.р. Елховский'!O30+'м.р. Кошкинский'!O30+'м.р. Красноярский'!O30</f>
        <v>2292.3000000000002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10">
        <f>'м.р. Елховский'!O31+'м.р. Кошкинский'!O31+'м.р. Красноярский'!O31</f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10">
        <f>'м.р. Елховский'!O32+'м.р. Кошкинский'!O32+'м.р. Красноярский'!O32</f>
        <v>0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51">
        <f>O23+O32</f>
        <v>672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2"/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2">
        <v>672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2">
        <v>99.7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2"/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2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2">
        <v>443.9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2">
        <v>443.9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2">
        <v>128.4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2">
        <v>42.7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2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2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51">
        <f>O23+O32</f>
        <v>1823.4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2">
        <v>7.3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2">
        <v>1823.4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2">
        <v>217.8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2"/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2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2">
        <v>525.6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2">
        <v>525.6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2">
        <v>1080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2">
        <v>713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2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2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1137.6999999999998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90.2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1062.5999999999999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45.2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32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/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/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996.4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533.29999999999995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75.099999999999994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51">
        <f>O23+O32</f>
        <v>4764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52">
        <v>61.2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52">
        <v>4764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52">
        <v>1114.0999999999999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52">
        <v>75.8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2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2">
        <v>1285.5999999999999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2">
        <v>1285.5999999999999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2">
        <v>2364.3000000000002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2">
        <v>1536.6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2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2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20" zoomScalePageLayoutView="81" workbookViewId="0">
      <selection activeCell="O21" sqref="O21:O32"/>
    </sheetView>
  </sheetViews>
  <sheetFormatPr defaultColWidth="9.140625" defaultRowHeight="12.75" x14ac:dyDescent="0.2"/>
  <cols>
    <col min="1" max="1" width="81.28515625" style="1" customWidth="1"/>
    <col min="2" max="11" width="5.42578125" style="18" hidden="1" customWidth="1"/>
    <col min="12" max="12" width="7.140625" style="18" hidden="1" customWidth="1"/>
    <col min="13" max="13" width="7.42578125" style="18" hidden="1" customWidth="1"/>
    <col min="14" max="14" width="8.1406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Алексеевский'!O21+'м.р. Борский'!O21+'м.р. Нефтегорский'!O21</f>
        <v>3392.3</v>
      </c>
    </row>
    <row r="22" spans="1:15" ht="25.5" x14ac:dyDescent="0.2">
      <c r="A22" s="11" t="s">
        <v>6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Алексеевский'!O22+'м.р. Борский'!O22+'м.р. Нефтегорский'!O22</f>
        <v>0</v>
      </c>
    </row>
    <row r="23" spans="1:15" ht="25.5" x14ac:dyDescent="0.2">
      <c r="A23" s="12" t="s">
        <v>7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Алексеевский'!O23+'м.р. Борский'!O23+'м.р. Нефтегорский'!O23</f>
        <v>2033.6</v>
      </c>
    </row>
    <row r="24" spans="1:15" ht="51.75" customHeight="1" x14ac:dyDescent="0.2">
      <c r="A24" s="12" t="s">
        <v>8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Алексеевский'!O24+'м.р. Борский'!O24+'м.р. Нефтегорский'!O24</f>
        <v>490</v>
      </c>
    </row>
    <row r="25" spans="1:15" ht="25.5" x14ac:dyDescent="0.2">
      <c r="A25" s="12" t="s">
        <v>9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Алексеевский'!O25+'м.р. Борский'!O25+'м.р. Нефтегорский'!O25</f>
        <v>475.4</v>
      </c>
    </row>
    <row r="26" spans="1:15" ht="13.5" customHeight="1" x14ac:dyDescent="0.2">
      <c r="A26" s="12" t="s">
        <v>10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Алексеевский'!O26+'м.р. Борский'!O26+'м.р. Нефтегорский'!O26</f>
        <v>14.6</v>
      </c>
    </row>
    <row r="27" spans="1:15" ht="28.5" customHeight="1" x14ac:dyDescent="0.2">
      <c r="A27" s="13" t="s">
        <v>11</v>
      </c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9" t="s">
        <v>12</v>
      </c>
      <c r="O27" s="10">
        <f>'м.р. Алексеевский'!O27+'м.р. Борский'!O27+'м.р. Нефтегорский'!O27</f>
        <v>0</v>
      </c>
    </row>
    <row r="28" spans="1:15" ht="15" customHeight="1" x14ac:dyDescent="0.2">
      <c r="A28" s="16" t="s">
        <v>13</v>
      </c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9" t="s">
        <v>14</v>
      </c>
      <c r="O28" s="10">
        <f>'м.р. Алексеевский'!O28+'м.р. Борский'!O28+'м.р. Нефтегорский'!O28</f>
        <v>0</v>
      </c>
    </row>
    <row r="29" spans="1:15" ht="16.5" customHeight="1" x14ac:dyDescent="0.2">
      <c r="A29" s="16" t="s">
        <v>15</v>
      </c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9">
        <v>9</v>
      </c>
      <c r="O29" s="10">
        <f>'м.р. Алексеевский'!O29+'м.р. Борский'!O29+'м.р. Нефтегорский'!O29</f>
        <v>1543.6000000000001</v>
      </c>
    </row>
    <row r="30" spans="1:15" ht="15" customHeight="1" x14ac:dyDescent="0.2">
      <c r="A30" s="16" t="s">
        <v>16</v>
      </c>
      <c r="B30" s="14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9">
        <v>10</v>
      </c>
      <c r="O30" s="10">
        <f>'м.р. Алексеевский'!O30+'м.р. Борский'!O30+'м.р. Нефтегорский'!O30</f>
        <v>849.7</v>
      </c>
    </row>
    <row r="31" spans="1:15" ht="40.5" customHeight="1" x14ac:dyDescent="0.2">
      <c r="A31" s="17" t="s">
        <v>17</v>
      </c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9">
        <v>11</v>
      </c>
      <c r="O31" s="10">
        <f>'м.р. Алексеевский'!O31+'м.р. Борский'!O31+'м.р. Нефтегорский'!O31</f>
        <v>0</v>
      </c>
    </row>
    <row r="32" spans="1:15" ht="13.5" customHeight="1" x14ac:dyDescent="0.2">
      <c r="A32" s="17" t="s">
        <v>18</v>
      </c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9">
        <v>12</v>
      </c>
      <c r="O32" s="10">
        <f>'м.р. Алексеевский'!O32+'м.р. Борский'!O32+'м.р. Нефтегорский'!O32</f>
        <v>1358.6999999999998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ColWidth="9.140625" defaultRowHeight="12.75" x14ac:dyDescent="0.2"/>
  <cols>
    <col min="1" max="1" width="81.28515625" style="1" customWidth="1"/>
    <col min="2" max="11" width="5.42578125" style="18" hidden="1" customWidth="1"/>
    <col min="12" max="12" width="7.140625" style="18" hidden="1" customWidth="1"/>
    <col min="13" max="13" width="7.42578125" style="18" hidden="1" customWidth="1"/>
    <col min="14" max="14" width="8.1406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543.79999999999995</v>
      </c>
    </row>
    <row r="22" spans="1:15" ht="25.5" x14ac:dyDescent="0.2">
      <c r="A22" s="11" t="s">
        <v>6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0</v>
      </c>
    </row>
    <row r="23" spans="1:15" ht="25.5" x14ac:dyDescent="0.2">
      <c r="A23" s="12" t="s">
        <v>7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294.2</v>
      </c>
    </row>
    <row r="24" spans="1:15" ht="51.75" customHeight="1" x14ac:dyDescent="0.2">
      <c r="A24" s="12" t="s">
        <v>8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45.5</v>
      </c>
    </row>
    <row r="25" spans="1:15" ht="25.5" x14ac:dyDescent="0.2">
      <c r="A25" s="12" t="s">
        <v>9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45.5</v>
      </c>
    </row>
    <row r="26" spans="1:15" ht="13.5" customHeight="1" x14ac:dyDescent="0.2">
      <c r="A26" s="12" t="s">
        <v>10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</row>
    <row r="27" spans="1:15" ht="28.5" customHeight="1" x14ac:dyDescent="0.2">
      <c r="A27" s="13" t="s">
        <v>11</v>
      </c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9" t="s">
        <v>12</v>
      </c>
      <c r="O27" s="50">
        <v>0</v>
      </c>
    </row>
    <row r="28" spans="1:15" ht="15" customHeight="1" x14ac:dyDescent="0.2">
      <c r="A28" s="16" t="s">
        <v>13</v>
      </c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9" t="s">
        <v>14</v>
      </c>
      <c r="O28" s="50">
        <v>0</v>
      </c>
    </row>
    <row r="29" spans="1:15" ht="16.5" customHeight="1" x14ac:dyDescent="0.2">
      <c r="A29" s="16" t="s">
        <v>15</v>
      </c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9">
        <v>9</v>
      </c>
      <c r="O29" s="50">
        <v>248.7</v>
      </c>
    </row>
    <row r="30" spans="1:15" ht="15" customHeight="1" x14ac:dyDescent="0.2">
      <c r="A30" s="16" t="s">
        <v>16</v>
      </c>
      <c r="B30" s="14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9">
        <v>10</v>
      </c>
      <c r="O30" s="50">
        <v>89.6</v>
      </c>
    </row>
    <row r="31" spans="1:15" ht="40.5" customHeight="1" x14ac:dyDescent="0.2">
      <c r="A31" s="17" t="s">
        <v>17</v>
      </c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9">
        <v>11</v>
      </c>
      <c r="O31" s="50">
        <v>0</v>
      </c>
    </row>
    <row r="32" spans="1:15" ht="13.5" customHeight="1" x14ac:dyDescent="0.2">
      <c r="A32" s="17" t="s">
        <v>18</v>
      </c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9">
        <v>12</v>
      </c>
      <c r="O32" s="50">
        <v>249.6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ColWidth="9.140625" defaultRowHeight="12.75" x14ac:dyDescent="0.2"/>
  <cols>
    <col min="1" max="1" width="81.28515625" style="1" customWidth="1"/>
    <col min="2" max="11" width="5.42578125" style="18" hidden="1" customWidth="1"/>
    <col min="12" max="12" width="7.140625" style="18" hidden="1" customWidth="1"/>
    <col min="13" max="13" width="7.42578125" style="18" hidden="1" customWidth="1"/>
    <col min="14" max="14" width="8.1406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1111.4000000000001</v>
      </c>
    </row>
    <row r="22" spans="1:15" ht="25.5" x14ac:dyDescent="0.2">
      <c r="A22" s="11" t="s">
        <v>6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0</v>
      </c>
    </row>
    <row r="23" spans="1:15" ht="25.5" x14ac:dyDescent="0.2">
      <c r="A23" s="12" t="s">
        <v>7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662.1</v>
      </c>
    </row>
    <row r="24" spans="1:15" ht="51.75" customHeight="1" x14ac:dyDescent="0.2">
      <c r="A24" s="12" t="s">
        <v>8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51.9</v>
      </c>
    </row>
    <row r="25" spans="1:15" ht="25.5" x14ac:dyDescent="0.2">
      <c r="A25" s="12" t="s">
        <v>9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51.9</v>
      </c>
    </row>
    <row r="26" spans="1:15" ht="13.5" customHeight="1" x14ac:dyDescent="0.2">
      <c r="A26" s="12" t="s">
        <v>10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9">
        <v>0</v>
      </c>
    </row>
    <row r="27" spans="1:15" ht="28.5" customHeight="1" x14ac:dyDescent="0.2">
      <c r="A27" s="13" t="s">
        <v>11</v>
      </c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9" t="s">
        <v>12</v>
      </c>
      <c r="O27" s="49">
        <v>0</v>
      </c>
    </row>
    <row r="28" spans="1:15" ht="15" customHeight="1" x14ac:dyDescent="0.2">
      <c r="A28" s="16" t="s">
        <v>13</v>
      </c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9" t="s">
        <v>14</v>
      </c>
      <c r="O28" s="49">
        <v>0</v>
      </c>
    </row>
    <row r="29" spans="1:15" ht="16.5" customHeight="1" x14ac:dyDescent="0.2">
      <c r="A29" s="16" t="s">
        <v>15</v>
      </c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9">
        <v>9</v>
      </c>
      <c r="O29" s="49">
        <v>610.20000000000005</v>
      </c>
    </row>
    <row r="30" spans="1:15" ht="15" customHeight="1" x14ac:dyDescent="0.2">
      <c r="A30" s="16" t="s">
        <v>16</v>
      </c>
      <c r="B30" s="14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9">
        <v>10</v>
      </c>
      <c r="O30" s="49">
        <v>361.8</v>
      </c>
    </row>
    <row r="31" spans="1:15" ht="40.5" customHeight="1" x14ac:dyDescent="0.2">
      <c r="A31" s="17" t="s">
        <v>17</v>
      </c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9">
        <v>11</v>
      </c>
      <c r="O31" s="50">
        <v>0</v>
      </c>
    </row>
    <row r="32" spans="1:15" ht="13.5" customHeight="1" x14ac:dyDescent="0.2">
      <c r="A32" s="17" t="s">
        <v>18</v>
      </c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9">
        <v>12</v>
      </c>
      <c r="O32" s="50">
        <v>449.3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ColWidth="9.140625" defaultRowHeight="12.75" x14ac:dyDescent="0.2"/>
  <cols>
    <col min="1" max="1" width="81.28515625" style="1" customWidth="1"/>
    <col min="2" max="11" width="5.42578125" style="18" hidden="1" customWidth="1"/>
    <col min="12" max="12" width="7.140625" style="18" hidden="1" customWidth="1"/>
    <col min="13" max="13" width="7.42578125" style="18" hidden="1" customWidth="1"/>
    <col min="14" max="14" width="8.140625" style="18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9" t="s">
        <v>1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</row>
    <row r="19" spans="1:15" ht="30" customHeight="1" x14ac:dyDescent="0.2">
      <c r="A19" s="3" t="s">
        <v>2</v>
      </c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4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4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1737.1</v>
      </c>
    </row>
    <row r="22" spans="1:15" ht="25.5" x14ac:dyDescent="0.2">
      <c r="A22" s="11" t="s">
        <v>6</v>
      </c>
      <c r="B22" s="4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0</v>
      </c>
    </row>
    <row r="23" spans="1:15" ht="25.5" x14ac:dyDescent="0.2">
      <c r="A23" s="12" t="s">
        <v>7</v>
      </c>
      <c r="B23" s="4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1077.3</v>
      </c>
    </row>
    <row r="24" spans="1:15" ht="51.75" customHeight="1" x14ac:dyDescent="0.2">
      <c r="A24" s="12" t="s">
        <v>8</v>
      </c>
      <c r="B24" s="4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392.6</v>
      </c>
    </row>
    <row r="25" spans="1:15" ht="25.5" x14ac:dyDescent="0.2">
      <c r="A25" s="12" t="s">
        <v>9</v>
      </c>
      <c r="B25" s="4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378</v>
      </c>
    </row>
    <row r="26" spans="1:15" ht="13.5" customHeight="1" x14ac:dyDescent="0.2">
      <c r="A26" s="12" t="s">
        <v>10</v>
      </c>
      <c r="B26" s="4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14.6</v>
      </c>
    </row>
    <row r="27" spans="1:15" ht="28.5" customHeight="1" x14ac:dyDescent="0.2">
      <c r="A27" s="13" t="s">
        <v>11</v>
      </c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9" t="s">
        <v>12</v>
      </c>
      <c r="O27" s="50">
        <v>0</v>
      </c>
    </row>
    <row r="28" spans="1:15" ht="15" customHeight="1" x14ac:dyDescent="0.2">
      <c r="A28" s="16" t="s">
        <v>13</v>
      </c>
      <c r="B28" s="14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9" t="s">
        <v>14</v>
      </c>
      <c r="O28" s="50">
        <v>0</v>
      </c>
    </row>
    <row r="29" spans="1:15" ht="16.5" customHeight="1" x14ac:dyDescent="0.2">
      <c r="A29" s="16" t="s">
        <v>15</v>
      </c>
      <c r="B29" s="14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9">
        <v>9</v>
      </c>
      <c r="O29" s="50">
        <v>684.7</v>
      </c>
    </row>
    <row r="30" spans="1:15" ht="15" customHeight="1" x14ac:dyDescent="0.2">
      <c r="A30" s="16" t="s">
        <v>16</v>
      </c>
      <c r="B30" s="14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9">
        <v>10</v>
      </c>
      <c r="O30" s="50">
        <v>398.3</v>
      </c>
    </row>
    <row r="31" spans="1:15" ht="40.5" customHeight="1" x14ac:dyDescent="0.2">
      <c r="A31" s="17" t="s">
        <v>17</v>
      </c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9">
        <v>11</v>
      </c>
      <c r="O31" s="50">
        <v>0</v>
      </c>
    </row>
    <row r="32" spans="1:15" ht="13.5" customHeight="1" x14ac:dyDescent="0.2">
      <c r="A32" s="17" t="s">
        <v>18</v>
      </c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9">
        <v>12</v>
      </c>
      <c r="O32" s="50">
        <v>659.8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8"/>
  <sheetViews>
    <sheetView showGridLines="0" topLeftCell="A14" workbookViewId="0">
      <selection activeCell="T24" sqref="T24"/>
    </sheetView>
  </sheetViews>
  <sheetFormatPr defaultColWidth="9" defaultRowHeight="12.75" x14ac:dyDescent="0.2"/>
  <cols>
    <col min="1" max="1" width="80.42578125" style="28" customWidth="1"/>
    <col min="2" max="13" width="0" style="28" hidden="1" customWidth="1"/>
    <col min="14" max="14" width="8" style="28" customWidth="1"/>
    <col min="15" max="15" width="39.42578125" style="28" customWidth="1"/>
    <col min="16" max="256" width="9" style="28"/>
    <col min="257" max="257" width="80.42578125" style="28" customWidth="1"/>
    <col min="258" max="269" width="0" style="28" hidden="1" customWidth="1"/>
    <col min="270" max="270" width="8" style="28" customWidth="1"/>
    <col min="271" max="271" width="39.42578125" style="28" customWidth="1"/>
    <col min="272" max="512" width="9" style="28"/>
    <col min="513" max="513" width="80.42578125" style="28" customWidth="1"/>
    <col min="514" max="525" width="0" style="28" hidden="1" customWidth="1"/>
    <col min="526" max="526" width="8" style="28" customWidth="1"/>
    <col min="527" max="527" width="39.42578125" style="28" customWidth="1"/>
    <col min="528" max="768" width="9" style="28"/>
    <col min="769" max="769" width="80.42578125" style="28" customWidth="1"/>
    <col min="770" max="781" width="0" style="28" hidden="1" customWidth="1"/>
    <col min="782" max="782" width="8" style="28" customWidth="1"/>
    <col min="783" max="783" width="39.42578125" style="28" customWidth="1"/>
    <col min="784" max="1024" width="9" style="28"/>
    <col min="1025" max="1025" width="80.42578125" style="28" customWidth="1"/>
    <col min="1026" max="1037" width="0" style="28" hidden="1" customWidth="1"/>
    <col min="1038" max="1038" width="8" style="28" customWidth="1"/>
    <col min="1039" max="1039" width="39.42578125" style="28" customWidth="1"/>
    <col min="1040" max="1280" width="9" style="28"/>
    <col min="1281" max="1281" width="80.42578125" style="28" customWidth="1"/>
    <col min="1282" max="1293" width="0" style="28" hidden="1" customWidth="1"/>
    <col min="1294" max="1294" width="8" style="28" customWidth="1"/>
    <col min="1295" max="1295" width="39.42578125" style="28" customWidth="1"/>
    <col min="1296" max="1536" width="9" style="28"/>
    <col min="1537" max="1537" width="80.42578125" style="28" customWidth="1"/>
    <col min="1538" max="1549" width="0" style="28" hidden="1" customWidth="1"/>
    <col min="1550" max="1550" width="8" style="28" customWidth="1"/>
    <col min="1551" max="1551" width="39.42578125" style="28" customWidth="1"/>
    <col min="1552" max="1792" width="9" style="28"/>
    <col min="1793" max="1793" width="80.42578125" style="28" customWidth="1"/>
    <col min="1794" max="1805" width="0" style="28" hidden="1" customWidth="1"/>
    <col min="1806" max="1806" width="8" style="28" customWidth="1"/>
    <col min="1807" max="1807" width="39.42578125" style="28" customWidth="1"/>
    <col min="1808" max="2048" width="9" style="28"/>
    <col min="2049" max="2049" width="80.42578125" style="28" customWidth="1"/>
    <col min="2050" max="2061" width="0" style="28" hidden="1" customWidth="1"/>
    <col min="2062" max="2062" width="8" style="28" customWidth="1"/>
    <col min="2063" max="2063" width="39.42578125" style="28" customWidth="1"/>
    <col min="2064" max="2304" width="9" style="28"/>
    <col min="2305" max="2305" width="80.42578125" style="28" customWidth="1"/>
    <col min="2306" max="2317" width="0" style="28" hidden="1" customWidth="1"/>
    <col min="2318" max="2318" width="8" style="28" customWidth="1"/>
    <col min="2319" max="2319" width="39.42578125" style="28" customWidth="1"/>
    <col min="2320" max="2560" width="9" style="28"/>
    <col min="2561" max="2561" width="80.42578125" style="28" customWidth="1"/>
    <col min="2562" max="2573" width="0" style="28" hidden="1" customWidth="1"/>
    <col min="2574" max="2574" width="8" style="28" customWidth="1"/>
    <col min="2575" max="2575" width="39.42578125" style="28" customWidth="1"/>
    <col min="2576" max="2816" width="9" style="28"/>
    <col min="2817" max="2817" width="80.42578125" style="28" customWidth="1"/>
    <col min="2818" max="2829" width="0" style="28" hidden="1" customWidth="1"/>
    <col min="2830" max="2830" width="8" style="28" customWidth="1"/>
    <col min="2831" max="2831" width="39.42578125" style="28" customWidth="1"/>
    <col min="2832" max="3072" width="9" style="28"/>
    <col min="3073" max="3073" width="80.42578125" style="28" customWidth="1"/>
    <col min="3074" max="3085" width="0" style="28" hidden="1" customWidth="1"/>
    <col min="3086" max="3086" width="8" style="28" customWidth="1"/>
    <col min="3087" max="3087" width="39.42578125" style="28" customWidth="1"/>
    <col min="3088" max="3328" width="9" style="28"/>
    <col min="3329" max="3329" width="80.42578125" style="28" customWidth="1"/>
    <col min="3330" max="3341" width="0" style="28" hidden="1" customWidth="1"/>
    <col min="3342" max="3342" width="8" style="28" customWidth="1"/>
    <col min="3343" max="3343" width="39.42578125" style="28" customWidth="1"/>
    <col min="3344" max="3584" width="9" style="28"/>
    <col min="3585" max="3585" width="80.42578125" style="28" customWidth="1"/>
    <col min="3586" max="3597" width="0" style="28" hidden="1" customWidth="1"/>
    <col min="3598" max="3598" width="8" style="28" customWidth="1"/>
    <col min="3599" max="3599" width="39.42578125" style="28" customWidth="1"/>
    <col min="3600" max="3840" width="9" style="28"/>
    <col min="3841" max="3841" width="80.42578125" style="28" customWidth="1"/>
    <col min="3842" max="3853" width="0" style="28" hidden="1" customWidth="1"/>
    <col min="3854" max="3854" width="8" style="28" customWidth="1"/>
    <col min="3855" max="3855" width="39.42578125" style="28" customWidth="1"/>
    <col min="3856" max="4096" width="9" style="28"/>
    <col min="4097" max="4097" width="80.42578125" style="28" customWidth="1"/>
    <col min="4098" max="4109" width="0" style="28" hidden="1" customWidth="1"/>
    <col min="4110" max="4110" width="8" style="28" customWidth="1"/>
    <col min="4111" max="4111" width="39.42578125" style="28" customWidth="1"/>
    <col min="4112" max="4352" width="9" style="28"/>
    <col min="4353" max="4353" width="80.42578125" style="28" customWidth="1"/>
    <col min="4354" max="4365" width="0" style="28" hidden="1" customWidth="1"/>
    <col min="4366" max="4366" width="8" style="28" customWidth="1"/>
    <col min="4367" max="4367" width="39.42578125" style="28" customWidth="1"/>
    <col min="4368" max="4608" width="9" style="28"/>
    <col min="4609" max="4609" width="80.42578125" style="28" customWidth="1"/>
    <col min="4610" max="4621" width="0" style="28" hidden="1" customWidth="1"/>
    <col min="4622" max="4622" width="8" style="28" customWidth="1"/>
    <col min="4623" max="4623" width="39.42578125" style="28" customWidth="1"/>
    <col min="4624" max="4864" width="9" style="28"/>
    <col min="4865" max="4865" width="80.42578125" style="28" customWidth="1"/>
    <col min="4866" max="4877" width="0" style="28" hidden="1" customWidth="1"/>
    <col min="4878" max="4878" width="8" style="28" customWidth="1"/>
    <col min="4879" max="4879" width="39.42578125" style="28" customWidth="1"/>
    <col min="4880" max="5120" width="9" style="28"/>
    <col min="5121" max="5121" width="80.42578125" style="28" customWidth="1"/>
    <col min="5122" max="5133" width="0" style="28" hidden="1" customWidth="1"/>
    <col min="5134" max="5134" width="8" style="28" customWidth="1"/>
    <col min="5135" max="5135" width="39.42578125" style="28" customWidth="1"/>
    <col min="5136" max="5376" width="9" style="28"/>
    <col min="5377" max="5377" width="80.42578125" style="28" customWidth="1"/>
    <col min="5378" max="5389" width="0" style="28" hidden="1" customWidth="1"/>
    <col min="5390" max="5390" width="8" style="28" customWidth="1"/>
    <col min="5391" max="5391" width="39.42578125" style="28" customWidth="1"/>
    <col min="5392" max="5632" width="9" style="28"/>
    <col min="5633" max="5633" width="80.42578125" style="28" customWidth="1"/>
    <col min="5634" max="5645" width="0" style="28" hidden="1" customWidth="1"/>
    <col min="5646" max="5646" width="8" style="28" customWidth="1"/>
    <col min="5647" max="5647" width="39.42578125" style="28" customWidth="1"/>
    <col min="5648" max="5888" width="9" style="28"/>
    <col min="5889" max="5889" width="80.42578125" style="28" customWidth="1"/>
    <col min="5890" max="5901" width="0" style="28" hidden="1" customWidth="1"/>
    <col min="5902" max="5902" width="8" style="28" customWidth="1"/>
    <col min="5903" max="5903" width="39.42578125" style="28" customWidth="1"/>
    <col min="5904" max="6144" width="9" style="28"/>
    <col min="6145" max="6145" width="80.42578125" style="28" customWidth="1"/>
    <col min="6146" max="6157" width="0" style="28" hidden="1" customWidth="1"/>
    <col min="6158" max="6158" width="8" style="28" customWidth="1"/>
    <col min="6159" max="6159" width="39.42578125" style="28" customWidth="1"/>
    <col min="6160" max="6400" width="9" style="28"/>
    <col min="6401" max="6401" width="80.42578125" style="28" customWidth="1"/>
    <col min="6402" max="6413" width="0" style="28" hidden="1" customWidth="1"/>
    <col min="6414" max="6414" width="8" style="28" customWidth="1"/>
    <col min="6415" max="6415" width="39.42578125" style="28" customWidth="1"/>
    <col min="6416" max="6656" width="9" style="28"/>
    <col min="6657" max="6657" width="80.42578125" style="28" customWidth="1"/>
    <col min="6658" max="6669" width="0" style="28" hidden="1" customWidth="1"/>
    <col min="6670" max="6670" width="8" style="28" customWidth="1"/>
    <col min="6671" max="6671" width="39.42578125" style="28" customWidth="1"/>
    <col min="6672" max="6912" width="9" style="28"/>
    <col min="6913" max="6913" width="80.42578125" style="28" customWidth="1"/>
    <col min="6914" max="6925" width="0" style="28" hidden="1" customWidth="1"/>
    <col min="6926" max="6926" width="8" style="28" customWidth="1"/>
    <col min="6927" max="6927" width="39.42578125" style="28" customWidth="1"/>
    <col min="6928" max="7168" width="9" style="28"/>
    <col min="7169" max="7169" width="80.42578125" style="28" customWidth="1"/>
    <col min="7170" max="7181" width="0" style="28" hidden="1" customWidth="1"/>
    <col min="7182" max="7182" width="8" style="28" customWidth="1"/>
    <col min="7183" max="7183" width="39.42578125" style="28" customWidth="1"/>
    <col min="7184" max="7424" width="9" style="28"/>
    <col min="7425" max="7425" width="80.42578125" style="28" customWidth="1"/>
    <col min="7426" max="7437" width="0" style="28" hidden="1" customWidth="1"/>
    <col min="7438" max="7438" width="8" style="28" customWidth="1"/>
    <col min="7439" max="7439" width="39.42578125" style="28" customWidth="1"/>
    <col min="7440" max="7680" width="9" style="28"/>
    <col min="7681" max="7681" width="80.42578125" style="28" customWidth="1"/>
    <col min="7682" max="7693" width="0" style="28" hidden="1" customWidth="1"/>
    <col min="7694" max="7694" width="8" style="28" customWidth="1"/>
    <col min="7695" max="7695" width="39.42578125" style="28" customWidth="1"/>
    <col min="7696" max="7936" width="9" style="28"/>
    <col min="7937" max="7937" width="80.42578125" style="28" customWidth="1"/>
    <col min="7938" max="7949" width="0" style="28" hidden="1" customWidth="1"/>
    <col min="7950" max="7950" width="8" style="28" customWidth="1"/>
    <col min="7951" max="7951" width="39.42578125" style="28" customWidth="1"/>
    <col min="7952" max="8192" width="9" style="28"/>
    <col min="8193" max="8193" width="80.42578125" style="28" customWidth="1"/>
    <col min="8194" max="8205" width="0" style="28" hidden="1" customWidth="1"/>
    <col min="8206" max="8206" width="8" style="28" customWidth="1"/>
    <col min="8207" max="8207" width="39.42578125" style="28" customWidth="1"/>
    <col min="8208" max="8448" width="9" style="28"/>
    <col min="8449" max="8449" width="80.42578125" style="28" customWidth="1"/>
    <col min="8450" max="8461" width="0" style="28" hidden="1" customWidth="1"/>
    <col min="8462" max="8462" width="8" style="28" customWidth="1"/>
    <col min="8463" max="8463" width="39.42578125" style="28" customWidth="1"/>
    <col min="8464" max="8704" width="9" style="28"/>
    <col min="8705" max="8705" width="80.42578125" style="28" customWidth="1"/>
    <col min="8706" max="8717" width="0" style="28" hidden="1" customWidth="1"/>
    <col min="8718" max="8718" width="8" style="28" customWidth="1"/>
    <col min="8719" max="8719" width="39.42578125" style="28" customWidth="1"/>
    <col min="8720" max="8960" width="9" style="28"/>
    <col min="8961" max="8961" width="80.42578125" style="28" customWidth="1"/>
    <col min="8962" max="8973" width="0" style="28" hidden="1" customWidth="1"/>
    <col min="8974" max="8974" width="8" style="28" customWidth="1"/>
    <col min="8975" max="8975" width="39.42578125" style="28" customWidth="1"/>
    <col min="8976" max="9216" width="9" style="28"/>
    <col min="9217" max="9217" width="80.42578125" style="28" customWidth="1"/>
    <col min="9218" max="9229" width="0" style="28" hidden="1" customWidth="1"/>
    <col min="9230" max="9230" width="8" style="28" customWidth="1"/>
    <col min="9231" max="9231" width="39.42578125" style="28" customWidth="1"/>
    <col min="9232" max="9472" width="9" style="28"/>
    <col min="9473" max="9473" width="80.42578125" style="28" customWidth="1"/>
    <col min="9474" max="9485" width="0" style="28" hidden="1" customWidth="1"/>
    <col min="9486" max="9486" width="8" style="28" customWidth="1"/>
    <col min="9487" max="9487" width="39.42578125" style="28" customWidth="1"/>
    <col min="9488" max="9728" width="9" style="28"/>
    <col min="9729" max="9729" width="80.42578125" style="28" customWidth="1"/>
    <col min="9730" max="9741" width="0" style="28" hidden="1" customWidth="1"/>
    <col min="9742" max="9742" width="8" style="28" customWidth="1"/>
    <col min="9743" max="9743" width="39.42578125" style="28" customWidth="1"/>
    <col min="9744" max="9984" width="9" style="28"/>
    <col min="9985" max="9985" width="80.42578125" style="28" customWidth="1"/>
    <col min="9986" max="9997" width="0" style="28" hidden="1" customWidth="1"/>
    <col min="9998" max="9998" width="8" style="28" customWidth="1"/>
    <col min="9999" max="9999" width="39.42578125" style="28" customWidth="1"/>
    <col min="10000" max="10240" width="9" style="28"/>
    <col min="10241" max="10241" width="80.42578125" style="28" customWidth="1"/>
    <col min="10242" max="10253" width="0" style="28" hidden="1" customWidth="1"/>
    <col min="10254" max="10254" width="8" style="28" customWidth="1"/>
    <col min="10255" max="10255" width="39.42578125" style="28" customWidth="1"/>
    <col min="10256" max="10496" width="9" style="28"/>
    <col min="10497" max="10497" width="80.42578125" style="28" customWidth="1"/>
    <col min="10498" max="10509" width="0" style="28" hidden="1" customWidth="1"/>
    <col min="10510" max="10510" width="8" style="28" customWidth="1"/>
    <col min="10511" max="10511" width="39.42578125" style="28" customWidth="1"/>
    <col min="10512" max="10752" width="9" style="28"/>
    <col min="10753" max="10753" width="80.42578125" style="28" customWidth="1"/>
    <col min="10754" max="10765" width="0" style="28" hidden="1" customWidth="1"/>
    <col min="10766" max="10766" width="8" style="28" customWidth="1"/>
    <col min="10767" max="10767" width="39.42578125" style="28" customWidth="1"/>
    <col min="10768" max="11008" width="9" style="28"/>
    <col min="11009" max="11009" width="80.42578125" style="28" customWidth="1"/>
    <col min="11010" max="11021" width="0" style="28" hidden="1" customWidth="1"/>
    <col min="11022" max="11022" width="8" style="28" customWidth="1"/>
    <col min="11023" max="11023" width="39.42578125" style="28" customWidth="1"/>
    <col min="11024" max="11264" width="9" style="28"/>
    <col min="11265" max="11265" width="80.42578125" style="28" customWidth="1"/>
    <col min="11266" max="11277" width="0" style="28" hidden="1" customWidth="1"/>
    <col min="11278" max="11278" width="8" style="28" customWidth="1"/>
    <col min="11279" max="11279" width="39.42578125" style="28" customWidth="1"/>
    <col min="11280" max="11520" width="9" style="28"/>
    <col min="11521" max="11521" width="80.42578125" style="28" customWidth="1"/>
    <col min="11522" max="11533" width="0" style="28" hidden="1" customWidth="1"/>
    <col min="11534" max="11534" width="8" style="28" customWidth="1"/>
    <col min="11535" max="11535" width="39.42578125" style="28" customWidth="1"/>
    <col min="11536" max="11776" width="9" style="28"/>
    <col min="11777" max="11777" width="80.42578125" style="28" customWidth="1"/>
    <col min="11778" max="11789" width="0" style="28" hidden="1" customWidth="1"/>
    <col min="11790" max="11790" width="8" style="28" customWidth="1"/>
    <col min="11791" max="11791" width="39.42578125" style="28" customWidth="1"/>
    <col min="11792" max="12032" width="9" style="28"/>
    <col min="12033" max="12033" width="80.42578125" style="28" customWidth="1"/>
    <col min="12034" max="12045" width="0" style="28" hidden="1" customWidth="1"/>
    <col min="12046" max="12046" width="8" style="28" customWidth="1"/>
    <col min="12047" max="12047" width="39.42578125" style="28" customWidth="1"/>
    <col min="12048" max="12288" width="9" style="28"/>
    <col min="12289" max="12289" width="80.42578125" style="28" customWidth="1"/>
    <col min="12290" max="12301" width="0" style="28" hidden="1" customWidth="1"/>
    <col min="12302" max="12302" width="8" style="28" customWidth="1"/>
    <col min="12303" max="12303" width="39.42578125" style="28" customWidth="1"/>
    <col min="12304" max="12544" width="9" style="28"/>
    <col min="12545" max="12545" width="80.42578125" style="28" customWidth="1"/>
    <col min="12546" max="12557" width="0" style="28" hidden="1" customWidth="1"/>
    <col min="12558" max="12558" width="8" style="28" customWidth="1"/>
    <col min="12559" max="12559" width="39.42578125" style="28" customWidth="1"/>
    <col min="12560" max="12800" width="9" style="28"/>
    <col min="12801" max="12801" width="80.42578125" style="28" customWidth="1"/>
    <col min="12802" max="12813" width="0" style="28" hidden="1" customWidth="1"/>
    <col min="12814" max="12814" width="8" style="28" customWidth="1"/>
    <col min="12815" max="12815" width="39.42578125" style="28" customWidth="1"/>
    <col min="12816" max="13056" width="9" style="28"/>
    <col min="13057" max="13057" width="80.42578125" style="28" customWidth="1"/>
    <col min="13058" max="13069" width="0" style="28" hidden="1" customWidth="1"/>
    <col min="13070" max="13070" width="8" style="28" customWidth="1"/>
    <col min="13071" max="13071" width="39.42578125" style="28" customWidth="1"/>
    <col min="13072" max="13312" width="9" style="28"/>
    <col min="13313" max="13313" width="80.42578125" style="28" customWidth="1"/>
    <col min="13314" max="13325" width="0" style="28" hidden="1" customWidth="1"/>
    <col min="13326" max="13326" width="8" style="28" customWidth="1"/>
    <col min="13327" max="13327" width="39.42578125" style="28" customWidth="1"/>
    <col min="13328" max="13568" width="9" style="28"/>
    <col min="13569" max="13569" width="80.42578125" style="28" customWidth="1"/>
    <col min="13570" max="13581" width="0" style="28" hidden="1" customWidth="1"/>
    <col min="13582" max="13582" width="8" style="28" customWidth="1"/>
    <col min="13583" max="13583" width="39.42578125" style="28" customWidth="1"/>
    <col min="13584" max="13824" width="9" style="28"/>
    <col min="13825" max="13825" width="80.42578125" style="28" customWidth="1"/>
    <col min="13826" max="13837" width="0" style="28" hidden="1" customWidth="1"/>
    <col min="13838" max="13838" width="8" style="28" customWidth="1"/>
    <col min="13839" max="13839" width="39.42578125" style="28" customWidth="1"/>
    <col min="13840" max="14080" width="9" style="28"/>
    <col min="14081" max="14081" width="80.42578125" style="28" customWidth="1"/>
    <col min="14082" max="14093" width="0" style="28" hidden="1" customWidth="1"/>
    <col min="14094" max="14094" width="8" style="28" customWidth="1"/>
    <col min="14095" max="14095" width="39.42578125" style="28" customWidth="1"/>
    <col min="14096" max="14336" width="9" style="28"/>
    <col min="14337" max="14337" width="80.42578125" style="28" customWidth="1"/>
    <col min="14338" max="14349" width="0" style="28" hidden="1" customWidth="1"/>
    <col min="14350" max="14350" width="8" style="28" customWidth="1"/>
    <col min="14351" max="14351" width="39.42578125" style="28" customWidth="1"/>
    <col min="14352" max="14592" width="9" style="28"/>
    <col min="14593" max="14593" width="80.42578125" style="28" customWidth="1"/>
    <col min="14594" max="14605" width="0" style="28" hidden="1" customWidth="1"/>
    <col min="14606" max="14606" width="8" style="28" customWidth="1"/>
    <col min="14607" max="14607" width="39.42578125" style="28" customWidth="1"/>
    <col min="14608" max="14848" width="9" style="28"/>
    <col min="14849" max="14849" width="80.42578125" style="28" customWidth="1"/>
    <col min="14850" max="14861" width="0" style="28" hidden="1" customWidth="1"/>
    <col min="14862" max="14862" width="8" style="28" customWidth="1"/>
    <col min="14863" max="14863" width="39.42578125" style="28" customWidth="1"/>
    <col min="14864" max="15104" width="9" style="28"/>
    <col min="15105" max="15105" width="80.42578125" style="28" customWidth="1"/>
    <col min="15106" max="15117" width="0" style="28" hidden="1" customWidth="1"/>
    <col min="15118" max="15118" width="8" style="28" customWidth="1"/>
    <col min="15119" max="15119" width="39.42578125" style="28" customWidth="1"/>
    <col min="15120" max="15360" width="9" style="28"/>
    <col min="15361" max="15361" width="80.42578125" style="28" customWidth="1"/>
    <col min="15362" max="15373" width="0" style="28" hidden="1" customWidth="1"/>
    <col min="15374" max="15374" width="8" style="28" customWidth="1"/>
    <col min="15375" max="15375" width="39.42578125" style="28" customWidth="1"/>
    <col min="15376" max="15616" width="9" style="28"/>
    <col min="15617" max="15617" width="80.42578125" style="28" customWidth="1"/>
    <col min="15618" max="15629" width="0" style="28" hidden="1" customWidth="1"/>
    <col min="15630" max="15630" width="8" style="28" customWidth="1"/>
    <col min="15631" max="15631" width="39.42578125" style="28" customWidth="1"/>
    <col min="15632" max="15872" width="9" style="28"/>
    <col min="15873" max="15873" width="80.42578125" style="28" customWidth="1"/>
    <col min="15874" max="15885" width="0" style="28" hidden="1" customWidth="1"/>
    <col min="15886" max="15886" width="8" style="28" customWidth="1"/>
    <col min="15887" max="15887" width="39.42578125" style="28" customWidth="1"/>
    <col min="15888" max="16128" width="9" style="28"/>
    <col min="16129" max="16129" width="80.42578125" style="28" customWidth="1"/>
    <col min="16130" max="16141" width="0" style="28" hidden="1" customWidth="1"/>
    <col min="16142" max="16142" width="8" style="28" customWidth="1"/>
    <col min="16143" max="16143" width="39.42578125" style="28" customWidth="1"/>
    <col min="16144" max="16384" width="9" style="28"/>
  </cols>
  <sheetData>
    <row r="1" hidden="1" x14ac:dyDescent="0.2"/>
    <row r="17" spans="1:15" s="29" customFormat="1" ht="29.25" customHeight="1" x14ac:dyDescent="0.25">
      <c r="A17" s="60" t="s">
        <v>0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</row>
    <row r="18" spans="1:15" ht="15" x14ac:dyDescent="0.25">
      <c r="A18" s="61" t="s">
        <v>1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</row>
    <row r="19" spans="1:15" ht="30" customHeight="1" x14ac:dyDescent="0.2">
      <c r="A19" s="30" t="s">
        <v>2</v>
      </c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 t="s">
        <v>3</v>
      </c>
      <c r="O19" s="32" t="s">
        <v>4</v>
      </c>
    </row>
    <row r="20" spans="1:15" x14ac:dyDescent="0.2">
      <c r="A20" s="33">
        <v>1</v>
      </c>
      <c r="B20" s="31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>
        <v>2</v>
      </c>
      <c r="O20" s="33">
        <v>3</v>
      </c>
    </row>
    <row r="21" spans="1:15" ht="17.25" customHeight="1" x14ac:dyDescent="0.2">
      <c r="A21" s="35" t="s">
        <v>5</v>
      </c>
      <c r="B21" s="31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6">
        <v>1</v>
      </c>
      <c r="O21" s="37">
        <f>'м.р. Большеглушицкий'!O21+'м.р. Большечерниговский'!O21</f>
        <v>3026.5</v>
      </c>
    </row>
    <row r="22" spans="1:15" ht="25.5" x14ac:dyDescent="0.2">
      <c r="A22" s="38" t="s">
        <v>6</v>
      </c>
      <c r="B22" s="31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6">
        <v>2</v>
      </c>
      <c r="O22" s="39">
        <f>'м.р. Большеглушицкий'!O22+'м.р. Большечерниговский'!O22</f>
        <v>8.8000000000000007</v>
      </c>
    </row>
    <row r="23" spans="1:15" ht="25.5" x14ac:dyDescent="0.2">
      <c r="A23" s="40" t="s">
        <v>7</v>
      </c>
      <c r="B23" s="31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6">
        <v>3</v>
      </c>
      <c r="O23" s="39">
        <f>'м.р. Большеглушицкий'!O23+'м.р. Большечерниговский'!O23</f>
        <v>1424.1</v>
      </c>
    </row>
    <row r="24" spans="1:15" ht="51.75" customHeight="1" x14ac:dyDescent="0.2">
      <c r="A24" s="40" t="s">
        <v>8</v>
      </c>
      <c r="B24" s="31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6">
        <v>4</v>
      </c>
      <c r="O24" s="39">
        <f>'м.р. Большеглушицкий'!O24+'м.р. Большечерниговский'!O24</f>
        <v>287.3</v>
      </c>
    </row>
    <row r="25" spans="1:15" ht="25.5" x14ac:dyDescent="0.2">
      <c r="A25" s="40" t="s">
        <v>9</v>
      </c>
      <c r="B25" s="31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6">
        <v>5</v>
      </c>
      <c r="O25" s="39">
        <f>'м.р. Большеглушицкий'!O25+'м.р. Большечерниговский'!O25</f>
        <v>287.3</v>
      </c>
    </row>
    <row r="26" spans="1:15" ht="13.5" customHeight="1" x14ac:dyDescent="0.2">
      <c r="A26" s="40" t="s">
        <v>10</v>
      </c>
      <c r="B26" s="31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6">
        <v>6</v>
      </c>
      <c r="O26" s="39">
        <f>'м.р. Большеглушицкий'!O26+'м.р. Большечерниговский'!O26</f>
        <v>0</v>
      </c>
    </row>
    <row r="27" spans="1:15" ht="28.5" customHeight="1" x14ac:dyDescent="0.2">
      <c r="A27" s="41" t="s">
        <v>11</v>
      </c>
      <c r="B27" s="31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6" t="s">
        <v>12</v>
      </c>
      <c r="O27" s="39">
        <f>'м.р. Большеглушицкий'!O27+'м.р. Большечерниговский'!O27</f>
        <v>0</v>
      </c>
    </row>
    <row r="28" spans="1:15" ht="15" customHeight="1" x14ac:dyDescent="0.2">
      <c r="A28" s="42" t="s">
        <v>13</v>
      </c>
      <c r="B28" s="31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6" t="s">
        <v>14</v>
      </c>
      <c r="O28" s="39">
        <f>'м.р. Большеглушицкий'!O28+'м.р. Большечерниговский'!O28</f>
        <v>0</v>
      </c>
    </row>
    <row r="29" spans="1:15" ht="16.5" customHeight="1" x14ac:dyDescent="0.2">
      <c r="A29" s="42" t="s">
        <v>15</v>
      </c>
      <c r="B29" s="31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6">
        <v>9</v>
      </c>
      <c r="O29" s="39">
        <f>'м.р. Большеглушицкий'!O29+'м.р. Большечерниговский'!O29</f>
        <v>1136.8000000000002</v>
      </c>
    </row>
    <row r="30" spans="1:15" ht="15" customHeight="1" x14ac:dyDescent="0.2">
      <c r="A30" s="42" t="s">
        <v>16</v>
      </c>
      <c r="B30" s="31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6">
        <v>10</v>
      </c>
      <c r="O30" s="39">
        <f>'м.р. Большеглушицкий'!O30+'м.р. Большечерниговский'!O30</f>
        <v>726.6</v>
      </c>
    </row>
    <row r="31" spans="1:15" ht="40.5" customHeight="1" x14ac:dyDescent="0.2">
      <c r="A31" s="40" t="s">
        <v>17</v>
      </c>
      <c r="B31" s="31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6">
        <v>11</v>
      </c>
      <c r="O31" s="39">
        <f>'м.р. Большеглушицкий'!O31+'м.р. Большечерниговский'!O31</f>
        <v>0</v>
      </c>
    </row>
    <row r="32" spans="1:15" ht="13.5" customHeight="1" x14ac:dyDescent="0.2">
      <c r="A32" s="40" t="s">
        <v>18</v>
      </c>
      <c r="B32" s="31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6">
        <v>12</v>
      </c>
      <c r="O32" s="39">
        <f>'м.р. Большеглушицкий'!O32+'м.р. Большечерниговский'!O32</f>
        <v>1602.3999999999999</v>
      </c>
    </row>
    <row r="38" ht="13.5" customHeight="1" x14ac:dyDescent="0.2"/>
  </sheetData>
  <sheetProtection selectLockedCells="1" selectUnlockedCells="1"/>
  <mergeCells count="2">
    <mergeCell ref="A17:O17"/>
    <mergeCell ref="A18:O18"/>
  </mergeCells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showGridLines="0" topLeftCell="A14" workbookViewId="0">
      <selection activeCell="O21" sqref="O21:O32"/>
    </sheetView>
  </sheetViews>
  <sheetFormatPr defaultColWidth="9" defaultRowHeight="12.75" x14ac:dyDescent="0.2"/>
  <cols>
    <col min="1" max="1" width="80.42578125" style="28" customWidth="1"/>
    <col min="2" max="13" width="0" style="28" hidden="1" customWidth="1"/>
    <col min="14" max="14" width="8" style="28" customWidth="1"/>
    <col min="15" max="15" width="39.42578125" style="28" customWidth="1"/>
    <col min="16" max="256" width="9" style="28"/>
    <col min="257" max="257" width="80.42578125" style="28" customWidth="1"/>
    <col min="258" max="269" width="0" style="28" hidden="1" customWidth="1"/>
    <col min="270" max="270" width="8" style="28" customWidth="1"/>
    <col min="271" max="271" width="39.42578125" style="28" customWidth="1"/>
    <col min="272" max="512" width="9" style="28"/>
    <col min="513" max="513" width="80.42578125" style="28" customWidth="1"/>
    <col min="514" max="525" width="0" style="28" hidden="1" customWidth="1"/>
    <col min="526" max="526" width="8" style="28" customWidth="1"/>
    <col min="527" max="527" width="39.42578125" style="28" customWidth="1"/>
    <col min="528" max="768" width="9" style="28"/>
    <col min="769" max="769" width="80.42578125" style="28" customWidth="1"/>
    <col min="770" max="781" width="0" style="28" hidden="1" customWidth="1"/>
    <col min="782" max="782" width="8" style="28" customWidth="1"/>
    <col min="783" max="783" width="39.42578125" style="28" customWidth="1"/>
    <col min="784" max="1024" width="9" style="28"/>
    <col min="1025" max="1025" width="80.42578125" style="28" customWidth="1"/>
    <col min="1026" max="1037" width="0" style="28" hidden="1" customWidth="1"/>
    <col min="1038" max="1038" width="8" style="28" customWidth="1"/>
    <col min="1039" max="1039" width="39.42578125" style="28" customWidth="1"/>
    <col min="1040" max="1280" width="9" style="28"/>
    <col min="1281" max="1281" width="80.42578125" style="28" customWidth="1"/>
    <col min="1282" max="1293" width="0" style="28" hidden="1" customWidth="1"/>
    <col min="1294" max="1294" width="8" style="28" customWidth="1"/>
    <col min="1295" max="1295" width="39.42578125" style="28" customWidth="1"/>
    <col min="1296" max="1536" width="9" style="28"/>
    <col min="1537" max="1537" width="80.42578125" style="28" customWidth="1"/>
    <col min="1538" max="1549" width="0" style="28" hidden="1" customWidth="1"/>
    <col min="1550" max="1550" width="8" style="28" customWidth="1"/>
    <col min="1551" max="1551" width="39.42578125" style="28" customWidth="1"/>
    <col min="1552" max="1792" width="9" style="28"/>
    <col min="1793" max="1793" width="80.42578125" style="28" customWidth="1"/>
    <col min="1794" max="1805" width="0" style="28" hidden="1" customWidth="1"/>
    <col min="1806" max="1806" width="8" style="28" customWidth="1"/>
    <col min="1807" max="1807" width="39.42578125" style="28" customWidth="1"/>
    <col min="1808" max="2048" width="9" style="28"/>
    <col min="2049" max="2049" width="80.42578125" style="28" customWidth="1"/>
    <col min="2050" max="2061" width="0" style="28" hidden="1" customWidth="1"/>
    <col min="2062" max="2062" width="8" style="28" customWidth="1"/>
    <col min="2063" max="2063" width="39.42578125" style="28" customWidth="1"/>
    <col min="2064" max="2304" width="9" style="28"/>
    <col min="2305" max="2305" width="80.42578125" style="28" customWidth="1"/>
    <col min="2306" max="2317" width="0" style="28" hidden="1" customWidth="1"/>
    <col min="2318" max="2318" width="8" style="28" customWidth="1"/>
    <col min="2319" max="2319" width="39.42578125" style="28" customWidth="1"/>
    <col min="2320" max="2560" width="9" style="28"/>
    <col min="2561" max="2561" width="80.42578125" style="28" customWidth="1"/>
    <col min="2562" max="2573" width="0" style="28" hidden="1" customWidth="1"/>
    <col min="2574" max="2574" width="8" style="28" customWidth="1"/>
    <col min="2575" max="2575" width="39.42578125" style="28" customWidth="1"/>
    <col min="2576" max="2816" width="9" style="28"/>
    <col min="2817" max="2817" width="80.42578125" style="28" customWidth="1"/>
    <col min="2818" max="2829" width="0" style="28" hidden="1" customWidth="1"/>
    <col min="2830" max="2830" width="8" style="28" customWidth="1"/>
    <col min="2831" max="2831" width="39.42578125" style="28" customWidth="1"/>
    <col min="2832" max="3072" width="9" style="28"/>
    <col min="3073" max="3073" width="80.42578125" style="28" customWidth="1"/>
    <col min="3074" max="3085" width="0" style="28" hidden="1" customWidth="1"/>
    <col min="3086" max="3086" width="8" style="28" customWidth="1"/>
    <col min="3087" max="3087" width="39.42578125" style="28" customWidth="1"/>
    <col min="3088" max="3328" width="9" style="28"/>
    <col min="3329" max="3329" width="80.42578125" style="28" customWidth="1"/>
    <col min="3330" max="3341" width="0" style="28" hidden="1" customWidth="1"/>
    <col min="3342" max="3342" width="8" style="28" customWidth="1"/>
    <col min="3343" max="3343" width="39.42578125" style="28" customWidth="1"/>
    <col min="3344" max="3584" width="9" style="28"/>
    <col min="3585" max="3585" width="80.42578125" style="28" customWidth="1"/>
    <col min="3586" max="3597" width="0" style="28" hidden="1" customWidth="1"/>
    <col min="3598" max="3598" width="8" style="28" customWidth="1"/>
    <col min="3599" max="3599" width="39.42578125" style="28" customWidth="1"/>
    <col min="3600" max="3840" width="9" style="28"/>
    <col min="3841" max="3841" width="80.42578125" style="28" customWidth="1"/>
    <col min="3842" max="3853" width="0" style="28" hidden="1" customWidth="1"/>
    <col min="3854" max="3854" width="8" style="28" customWidth="1"/>
    <col min="3855" max="3855" width="39.42578125" style="28" customWidth="1"/>
    <col min="3856" max="4096" width="9" style="28"/>
    <col min="4097" max="4097" width="80.42578125" style="28" customWidth="1"/>
    <col min="4098" max="4109" width="0" style="28" hidden="1" customWidth="1"/>
    <col min="4110" max="4110" width="8" style="28" customWidth="1"/>
    <col min="4111" max="4111" width="39.42578125" style="28" customWidth="1"/>
    <col min="4112" max="4352" width="9" style="28"/>
    <col min="4353" max="4353" width="80.42578125" style="28" customWidth="1"/>
    <col min="4354" max="4365" width="0" style="28" hidden="1" customWidth="1"/>
    <col min="4366" max="4366" width="8" style="28" customWidth="1"/>
    <col min="4367" max="4367" width="39.42578125" style="28" customWidth="1"/>
    <col min="4368" max="4608" width="9" style="28"/>
    <col min="4609" max="4609" width="80.42578125" style="28" customWidth="1"/>
    <col min="4610" max="4621" width="0" style="28" hidden="1" customWidth="1"/>
    <col min="4622" max="4622" width="8" style="28" customWidth="1"/>
    <col min="4623" max="4623" width="39.42578125" style="28" customWidth="1"/>
    <col min="4624" max="4864" width="9" style="28"/>
    <col min="4865" max="4865" width="80.42578125" style="28" customWidth="1"/>
    <col min="4866" max="4877" width="0" style="28" hidden="1" customWidth="1"/>
    <col min="4878" max="4878" width="8" style="28" customWidth="1"/>
    <col min="4879" max="4879" width="39.42578125" style="28" customWidth="1"/>
    <col min="4880" max="5120" width="9" style="28"/>
    <col min="5121" max="5121" width="80.42578125" style="28" customWidth="1"/>
    <col min="5122" max="5133" width="0" style="28" hidden="1" customWidth="1"/>
    <col min="5134" max="5134" width="8" style="28" customWidth="1"/>
    <col min="5135" max="5135" width="39.42578125" style="28" customWidth="1"/>
    <col min="5136" max="5376" width="9" style="28"/>
    <col min="5377" max="5377" width="80.42578125" style="28" customWidth="1"/>
    <col min="5378" max="5389" width="0" style="28" hidden="1" customWidth="1"/>
    <col min="5390" max="5390" width="8" style="28" customWidth="1"/>
    <col min="5391" max="5391" width="39.42578125" style="28" customWidth="1"/>
    <col min="5392" max="5632" width="9" style="28"/>
    <col min="5633" max="5633" width="80.42578125" style="28" customWidth="1"/>
    <col min="5634" max="5645" width="0" style="28" hidden="1" customWidth="1"/>
    <col min="5646" max="5646" width="8" style="28" customWidth="1"/>
    <col min="5647" max="5647" width="39.42578125" style="28" customWidth="1"/>
    <col min="5648" max="5888" width="9" style="28"/>
    <col min="5889" max="5889" width="80.42578125" style="28" customWidth="1"/>
    <col min="5890" max="5901" width="0" style="28" hidden="1" customWidth="1"/>
    <col min="5902" max="5902" width="8" style="28" customWidth="1"/>
    <col min="5903" max="5903" width="39.42578125" style="28" customWidth="1"/>
    <col min="5904" max="6144" width="9" style="28"/>
    <col min="6145" max="6145" width="80.42578125" style="28" customWidth="1"/>
    <col min="6146" max="6157" width="0" style="28" hidden="1" customWidth="1"/>
    <col min="6158" max="6158" width="8" style="28" customWidth="1"/>
    <col min="6159" max="6159" width="39.42578125" style="28" customWidth="1"/>
    <col min="6160" max="6400" width="9" style="28"/>
    <col min="6401" max="6401" width="80.42578125" style="28" customWidth="1"/>
    <col min="6402" max="6413" width="0" style="28" hidden="1" customWidth="1"/>
    <col min="6414" max="6414" width="8" style="28" customWidth="1"/>
    <col min="6415" max="6415" width="39.42578125" style="28" customWidth="1"/>
    <col min="6416" max="6656" width="9" style="28"/>
    <col min="6657" max="6657" width="80.42578125" style="28" customWidth="1"/>
    <col min="6658" max="6669" width="0" style="28" hidden="1" customWidth="1"/>
    <col min="6670" max="6670" width="8" style="28" customWidth="1"/>
    <col min="6671" max="6671" width="39.42578125" style="28" customWidth="1"/>
    <col min="6672" max="6912" width="9" style="28"/>
    <col min="6913" max="6913" width="80.42578125" style="28" customWidth="1"/>
    <col min="6914" max="6925" width="0" style="28" hidden="1" customWidth="1"/>
    <col min="6926" max="6926" width="8" style="28" customWidth="1"/>
    <col min="6927" max="6927" width="39.42578125" style="28" customWidth="1"/>
    <col min="6928" max="7168" width="9" style="28"/>
    <col min="7169" max="7169" width="80.42578125" style="28" customWidth="1"/>
    <col min="7170" max="7181" width="0" style="28" hidden="1" customWidth="1"/>
    <col min="7182" max="7182" width="8" style="28" customWidth="1"/>
    <col min="7183" max="7183" width="39.42578125" style="28" customWidth="1"/>
    <col min="7184" max="7424" width="9" style="28"/>
    <col min="7425" max="7425" width="80.42578125" style="28" customWidth="1"/>
    <col min="7426" max="7437" width="0" style="28" hidden="1" customWidth="1"/>
    <col min="7438" max="7438" width="8" style="28" customWidth="1"/>
    <col min="7439" max="7439" width="39.42578125" style="28" customWidth="1"/>
    <col min="7440" max="7680" width="9" style="28"/>
    <col min="7681" max="7681" width="80.42578125" style="28" customWidth="1"/>
    <col min="7682" max="7693" width="0" style="28" hidden="1" customWidth="1"/>
    <col min="7694" max="7694" width="8" style="28" customWidth="1"/>
    <col min="7695" max="7695" width="39.42578125" style="28" customWidth="1"/>
    <col min="7696" max="7936" width="9" style="28"/>
    <col min="7937" max="7937" width="80.42578125" style="28" customWidth="1"/>
    <col min="7938" max="7949" width="0" style="28" hidden="1" customWidth="1"/>
    <col min="7950" max="7950" width="8" style="28" customWidth="1"/>
    <col min="7951" max="7951" width="39.42578125" style="28" customWidth="1"/>
    <col min="7952" max="8192" width="9" style="28"/>
    <col min="8193" max="8193" width="80.42578125" style="28" customWidth="1"/>
    <col min="8194" max="8205" width="0" style="28" hidden="1" customWidth="1"/>
    <col min="8206" max="8206" width="8" style="28" customWidth="1"/>
    <col min="8207" max="8207" width="39.42578125" style="28" customWidth="1"/>
    <col min="8208" max="8448" width="9" style="28"/>
    <col min="8449" max="8449" width="80.42578125" style="28" customWidth="1"/>
    <col min="8450" max="8461" width="0" style="28" hidden="1" customWidth="1"/>
    <col min="8462" max="8462" width="8" style="28" customWidth="1"/>
    <col min="8463" max="8463" width="39.42578125" style="28" customWidth="1"/>
    <col min="8464" max="8704" width="9" style="28"/>
    <col min="8705" max="8705" width="80.42578125" style="28" customWidth="1"/>
    <col min="8706" max="8717" width="0" style="28" hidden="1" customWidth="1"/>
    <col min="8718" max="8718" width="8" style="28" customWidth="1"/>
    <col min="8719" max="8719" width="39.42578125" style="28" customWidth="1"/>
    <col min="8720" max="8960" width="9" style="28"/>
    <col min="8961" max="8961" width="80.42578125" style="28" customWidth="1"/>
    <col min="8962" max="8973" width="0" style="28" hidden="1" customWidth="1"/>
    <col min="8974" max="8974" width="8" style="28" customWidth="1"/>
    <col min="8975" max="8975" width="39.42578125" style="28" customWidth="1"/>
    <col min="8976" max="9216" width="9" style="28"/>
    <col min="9217" max="9217" width="80.42578125" style="28" customWidth="1"/>
    <col min="9218" max="9229" width="0" style="28" hidden="1" customWidth="1"/>
    <col min="9230" max="9230" width="8" style="28" customWidth="1"/>
    <col min="9231" max="9231" width="39.42578125" style="28" customWidth="1"/>
    <col min="9232" max="9472" width="9" style="28"/>
    <col min="9473" max="9473" width="80.42578125" style="28" customWidth="1"/>
    <col min="9474" max="9485" width="0" style="28" hidden="1" customWidth="1"/>
    <col min="9486" max="9486" width="8" style="28" customWidth="1"/>
    <col min="9487" max="9487" width="39.42578125" style="28" customWidth="1"/>
    <col min="9488" max="9728" width="9" style="28"/>
    <col min="9729" max="9729" width="80.42578125" style="28" customWidth="1"/>
    <col min="9730" max="9741" width="0" style="28" hidden="1" customWidth="1"/>
    <col min="9742" max="9742" width="8" style="28" customWidth="1"/>
    <col min="9743" max="9743" width="39.42578125" style="28" customWidth="1"/>
    <col min="9744" max="9984" width="9" style="28"/>
    <col min="9985" max="9985" width="80.42578125" style="28" customWidth="1"/>
    <col min="9986" max="9997" width="0" style="28" hidden="1" customWidth="1"/>
    <col min="9998" max="9998" width="8" style="28" customWidth="1"/>
    <col min="9999" max="9999" width="39.42578125" style="28" customWidth="1"/>
    <col min="10000" max="10240" width="9" style="28"/>
    <col min="10241" max="10241" width="80.42578125" style="28" customWidth="1"/>
    <col min="10242" max="10253" width="0" style="28" hidden="1" customWidth="1"/>
    <col min="10254" max="10254" width="8" style="28" customWidth="1"/>
    <col min="10255" max="10255" width="39.42578125" style="28" customWidth="1"/>
    <col min="10256" max="10496" width="9" style="28"/>
    <col min="10497" max="10497" width="80.42578125" style="28" customWidth="1"/>
    <col min="10498" max="10509" width="0" style="28" hidden="1" customWidth="1"/>
    <col min="10510" max="10510" width="8" style="28" customWidth="1"/>
    <col min="10511" max="10511" width="39.42578125" style="28" customWidth="1"/>
    <col min="10512" max="10752" width="9" style="28"/>
    <col min="10753" max="10753" width="80.42578125" style="28" customWidth="1"/>
    <col min="10754" max="10765" width="0" style="28" hidden="1" customWidth="1"/>
    <col min="10766" max="10766" width="8" style="28" customWidth="1"/>
    <col min="10767" max="10767" width="39.42578125" style="28" customWidth="1"/>
    <col min="10768" max="11008" width="9" style="28"/>
    <col min="11009" max="11009" width="80.42578125" style="28" customWidth="1"/>
    <col min="11010" max="11021" width="0" style="28" hidden="1" customWidth="1"/>
    <col min="11022" max="11022" width="8" style="28" customWidth="1"/>
    <col min="11023" max="11023" width="39.42578125" style="28" customWidth="1"/>
    <col min="11024" max="11264" width="9" style="28"/>
    <col min="11265" max="11265" width="80.42578125" style="28" customWidth="1"/>
    <col min="11266" max="11277" width="0" style="28" hidden="1" customWidth="1"/>
    <col min="11278" max="11278" width="8" style="28" customWidth="1"/>
    <col min="11279" max="11279" width="39.42578125" style="28" customWidth="1"/>
    <col min="11280" max="11520" width="9" style="28"/>
    <col min="11521" max="11521" width="80.42578125" style="28" customWidth="1"/>
    <col min="11522" max="11533" width="0" style="28" hidden="1" customWidth="1"/>
    <col min="11534" max="11534" width="8" style="28" customWidth="1"/>
    <col min="11535" max="11535" width="39.42578125" style="28" customWidth="1"/>
    <col min="11536" max="11776" width="9" style="28"/>
    <col min="11777" max="11777" width="80.42578125" style="28" customWidth="1"/>
    <col min="11778" max="11789" width="0" style="28" hidden="1" customWidth="1"/>
    <col min="11790" max="11790" width="8" style="28" customWidth="1"/>
    <col min="11791" max="11791" width="39.42578125" style="28" customWidth="1"/>
    <col min="11792" max="12032" width="9" style="28"/>
    <col min="12033" max="12033" width="80.42578125" style="28" customWidth="1"/>
    <col min="12034" max="12045" width="0" style="28" hidden="1" customWidth="1"/>
    <col min="12046" max="12046" width="8" style="28" customWidth="1"/>
    <col min="12047" max="12047" width="39.42578125" style="28" customWidth="1"/>
    <col min="12048" max="12288" width="9" style="28"/>
    <col min="12289" max="12289" width="80.42578125" style="28" customWidth="1"/>
    <col min="12290" max="12301" width="0" style="28" hidden="1" customWidth="1"/>
    <col min="12302" max="12302" width="8" style="28" customWidth="1"/>
    <col min="12303" max="12303" width="39.42578125" style="28" customWidth="1"/>
    <col min="12304" max="12544" width="9" style="28"/>
    <col min="12545" max="12545" width="80.42578125" style="28" customWidth="1"/>
    <col min="12546" max="12557" width="0" style="28" hidden="1" customWidth="1"/>
    <col min="12558" max="12558" width="8" style="28" customWidth="1"/>
    <col min="12559" max="12559" width="39.42578125" style="28" customWidth="1"/>
    <col min="12560" max="12800" width="9" style="28"/>
    <col min="12801" max="12801" width="80.42578125" style="28" customWidth="1"/>
    <col min="12802" max="12813" width="0" style="28" hidden="1" customWidth="1"/>
    <col min="12814" max="12814" width="8" style="28" customWidth="1"/>
    <col min="12815" max="12815" width="39.42578125" style="28" customWidth="1"/>
    <col min="12816" max="13056" width="9" style="28"/>
    <col min="13057" max="13057" width="80.42578125" style="28" customWidth="1"/>
    <col min="13058" max="13069" width="0" style="28" hidden="1" customWidth="1"/>
    <col min="13070" max="13070" width="8" style="28" customWidth="1"/>
    <col min="13071" max="13071" width="39.42578125" style="28" customWidth="1"/>
    <col min="13072" max="13312" width="9" style="28"/>
    <col min="13313" max="13313" width="80.42578125" style="28" customWidth="1"/>
    <col min="13314" max="13325" width="0" style="28" hidden="1" customWidth="1"/>
    <col min="13326" max="13326" width="8" style="28" customWidth="1"/>
    <col min="13327" max="13327" width="39.42578125" style="28" customWidth="1"/>
    <col min="13328" max="13568" width="9" style="28"/>
    <col min="13569" max="13569" width="80.42578125" style="28" customWidth="1"/>
    <col min="13570" max="13581" width="0" style="28" hidden="1" customWidth="1"/>
    <col min="13582" max="13582" width="8" style="28" customWidth="1"/>
    <col min="13583" max="13583" width="39.42578125" style="28" customWidth="1"/>
    <col min="13584" max="13824" width="9" style="28"/>
    <col min="13825" max="13825" width="80.42578125" style="28" customWidth="1"/>
    <col min="13826" max="13837" width="0" style="28" hidden="1" customWidth="1"/>
    <col min="13838" max="13838" width="8" style="28" customWidth="1"/>
    <col min="13839" max="13839" width="39.42578125" style="28" customWidth="1"/>
    <col min="13840" max="14080" width="9" style="28"/>
    <col min="14081" max="14081" width="80.42578125" style="28" customWidth="1"/>
    <col min="14082" max="14093" width="0" style="28" hidden="1" customWidth="1"/>
    <col min="14094" max="14094" width="8" style="28" customWidth="1"/>
    <col min="14095" max="14095" width="39.42578125" style="28" customWidth="1"/>
    <col min="14096" max="14336" width="9" style="28"/>
    <col min="14337" max="14337" width="80.42578125" style="28" customWidth="1"/>
    <col min="14338" max="14349" width="0" style="28" hidden="1" customWidth="1"/>
    <col min="14350" max="14350" width="8" style="28" customWidth="1"/>
    <col min="14351" max="14351" width="39.42578125" style="28" customWidth="1"/>
    <col min="14352" max="14592" width="9" style="28"/>
    <col min="14593" max="14593" width="80.42578125" style="28" customWidth="1"/>
    <col min="14594" max="14605" width="0" style="28" hidden="1" customWidth="1"/>
    <col min="14606" max="14606" width="8" style="28" customWidth="1"/>
    <col min="14607" max="14607" width="39.42578125" style="28" customWidth="1"/>
    <col min="14608" max="14848" width="9" style="28"/>
    <col min="14849" max="14849" width="80.42578125" style="28" customWidth="1"/>
    <col min="14850" max="14861" width="0" style="28" hidden="1" customWidth="1"/>
    <col min="14862" max="14862" width="8" style="28" customWidth="1"/>
    <col min="14863" max="14863" width="39.42578125" style="28" customWidth="1"/>
    <col min="14864" max="15104" width="9" style="28"/>
    <col min="15105" max="15105" width="80.42578125" style="28" customWidth="1"/>
    <col min="15106" max="15117" width="0" style="28" hidden="1" customWidth="1"/>
    <col min="15118" max="15118" width="8" style="28" customWidth="1"/>
    <col min="15119" max="15119" width="39.42578125" style="28" customWidth="1"/>
    <col min="15120" max="15360" width="9" style="28"/>
    <col min="15361" max="15361" width="80.42578125" style="28" customWidth="1"/>
    <col min="15362" max="15373" width="0" style="28" hidden="1" customWidth="1"/>
    <col min="15374" max="15374" width="8" style="28" customWidth="1"/>
    <col min="15375" max="15375" width="39.42578125" style="28" customWidth="1"/>
    <col min="15376" max="15616" width="9" style="28"/>
    <col min="15617" max="15617" width="80.42578125" style="28" customWidth="1"/>
    <col min="15618" max="15629" width="0" style="28" hidden="1" customWidth="1"/>
    <col min="15630" max="15630" width="8" style="28" customWidth="1"/>
    <col min="15631" max="15631" width="39.42578125" style="28" customWidth="1"/>
    <col min="15632" max="15872" width="9" style="28"/>
    <col min="15873" max="15873" width="80.42578125" style="28" customWidth="1"/>
    <col min="15874" max="15885" width="0" style="28" hidden="1" customWidth="1"/>
    <col min="15886" max="15886" width="8" style="28" customWidth="1"/>
    <col min="15887" max="15887" width="39.42578125" style="28" customWidth="1"/>
    <col min="15888" max="16128" width="9" style="28"/>
    <col min="16129" max="16129" width="80.42578125" style="28" customWidth="1"/>
    <col min="16130" max="16141" width="0" style="28" hidden="1" customWidth="1"/>
    <col min="16142" max="16142" width="8" style="28" customWidth="1"/>
    <col min="16143" max="16143" width="39.42578125" style="28" customWidth="1"/>
    <col min="16144" max="16384" width="9" style="28"/>
  </cols>
  <sheetData>
    <row r="1" hidden="1" x14ac:dyDescent="0.2"/>
    <row r="17" spans="1:15" s="29" customFormat="1" ht="29.25" customHeight="1" x14ac:dyDescent="0.25">
      <c r="A17" s="60" t="s">
        <v>0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</row>
    <row r="18" spans="1:15" ht="15" x14ac:dyDescent="0.25">
      <c r="A18" s="61" t="s">
        <v>1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</row>
    <row r="19" spans="1:15" ht="30" customHeight="1" x14ac:dyDescent="0.2">
      <c r="A19" s="30" t="s">
        <v>2</v>
      </c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 t="s">
        <v>3</v>
      </c>
      <c r="O19" s="32" t="s">
        <v>4</v>
      </c>
    </row>
    <row r="20" spans="1:15" x14ac:dyDescent="0.2">
      <c r="A20" s="33">
        <v>1</v>
      </c>
      <c r="B20" s="31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>
        <v>2</v>
      </c>
      <c r="O20" s="33">
        <v>3</v>
      </c>
    </row>
    <row r="21" spans="1:15" ht="17.25" customHeight="1" x14ac:dyDescent="0.2">
      <c r="A21" s="35" t="s">
        <v>5</v>
      </c>
      <c r="B21" s="31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6">
        <v>1</v>
      </c>
      <c r="O21" s="48">
        <f>O23+O32</f>
        <v>1263.8</v>
      </c>
    </row>
    <row r="22" spans="1:15" ht="25.5" x14ac:dyDescent="0.2">
      <c r="A22" s="38" t="s">
        <v>6</v>
      </c>
      <c r="B22" s="31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6">
        <v>2</v>
      </c>
      <c r="O22" s="49">
        <v>3.4</v>
      </c>
    </row>
    <row r="23" spans="1:15" ht="25.5" x14ac:dyDescent="0.2">
      <c r="A23" s="40" t="s">
        <v>7</v>
      </c>
      <c r="B23" s="31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6">
        <v>3</v>
      </c>
      <c r="O23" s="49">
        <v>715</v>
      </c>
    </row>
    <row r="24" spans="1:15" ht="51.75" customHeight="1" x14ac:dyDescent="0.2">
      <c r="A24" s="40" t="s">
        <v>8</v>
      </c>
      <c r="B24" s="31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6">
        <v>4</v>
      </c>
      <c r="O24" s="49">
        <v>217.9</v>
      </c>
    </row>
    <row r="25" spans="1:15" ht="25.5" x14ac:dyDescent="0.2">
      <c r="A25" s="40" t="s">
        <v>9</v>
      </c>
      <c r="B25" s="31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6">
        <v>5</v>
      </c>
      <c r="O25" s="49">
        <v>217.9</v>
      </c>
    </row>
    <row r="26" spans="1:15" ht="13.5" customHeight="1" x14ac:dyDescent="0.2">
      <c r="A26" s="40" t="s">
        <v>10</v>
      </c>
      <c r="B26" s="31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6">
        <v>6</v>
      </c>
      <c r="O26" s="50">
        <v>0</v>
      </c>
    </row>
    <row r="27" spans="1:15" ht="28.5" customHeight="1" x14ac:dyDescent="0.2">
      <c r="A27" s="41" t="s">
        <v>11</v>
      </c>
      <c r="B27" s="31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6" t="s">
        <v>12</v>
      </c>
      <c r="O27" s="50">
        <v>0</v>
      </c>
    </row>
    <row r="28" spans="1:15" ht="15" customHeight="1" x14ac:dyDescent="0.2">
      <c r="A28" s="42" t="s">
        <v>13</v>
      </c>
      <c r="B28" s="31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6" t="s">
        <v>14</v>
      </c>
      <c r="O28" s="50">
        <v>0</v>
      </c>
    </row>
    <row r="29" spans="1:15" ht="16.5" customHeight="1" x14ac:dyDescent="0.2">
      <c r="A29" s="42" t="s">
        <v>15</v>
      </c>
      <c r="B29" s="31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6">
        <v>9</v>
      </c>
      <c r="O29" s="50">
        <v>497.1</v>
      </c>
    </row>
    <row r="30" spans="1:15" ht="15" customHeight="1" x14ac:dyDescent="0.2">
      <c r="A30" s="42" t="s">
        <v>16</v>
      </c>
      <c r="B30" s="31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6">
        <v>10</v>
      </c>
      <c r="O30" s="50">
        <v>341.3</v>
      </c>
    </row>
    <row r="31" spans="1:15" ht="40.5" customHeight="1" x14ac:dyDescent="0.2">
      <c r="A31" s="40" t="s">
        <v>17</v>
      </c>
      <c r="B31" s="31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6">
        <v>11</v>
      </c>
      <c r="O31" s="50">
        <v>0</v>
      </c>
    </row>
    <row r="32" spans="1:15" ht="13.5" customHeight="1" x14ac:dyDescent="0.2">
      <c r="A32" s="40" t="s">
        <v>18</v>
      </c>
      <c r="B32" s="31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6">
        <v>12</v>
      </c>
      <c r="O32" s="50">
        <v>548.79999999999995</v>
      </c>
    </row>
    <row r="38" ht="13.5" customHeight="1" x14ac:dyDescent="0.2"/>
  </sheetData>
  <sheetProtection selectLockedCells="1" selectUnlockedCells="1"/>
  <mergeCells count="2">
    <mergeCell ref="A17:O17"/>
    <mergeCell ref="A18:O18"/>
  </mergeCells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8" workbookViewId="0">
      <selection activeCell="O21" sqref="O21:O32"/>
    </sheetView>
  </sheetViews>
  <sheetFormatPr defaultColWidth="9" defaultRowHeight="12.75" x14ac:dyDescent="0.2"/>
  <cols>
    <col min="1" max="1" width="80.42578125" style="28" customWidth="1"/>
    <col min="2" max="13" width="0" style="28" hidden="1" customWidth="1"/>
    <col min="14" max="14" width="8" style="28" customWidth="1"/>
    <col min="15" max="15" width="39.42578125" style="28" customWidth="1"/>
    <col min="16" max="256" width="9" style="28"/>
    <col min="257" max="257" width="80.42578125" style="28" customWidth="1"/>
    <col min="258" max="269" width="0" style="28" hidden="1" customWidth="1"/>
    <col min="270" max="270" width="8" style="28" customWidth="1"/>
    <col min="271" max="271" width="39.42578125" style="28" customWidth="1"/>
    <col min="272" max="512" width="9" style="28"/>
    <col min="513" max="513" width="80.42578125" style="28" customWidth="1"/>
    <col min="514" max="525" width="0" style="28" hidden="1" customWidth="1"/>
    <col min="526" max="526" width="8" style="28" customWidth="1"/>
    <col min="527" max="527" width="39.42578125" style="28" customWidth="1"/>
    <col min="528" max="768" width="9" style="28"/>
    <col min="769" max="769" width="80.42578125" style="28" customWidth="1"/>
    <col min="770" max="781" width="0" style="28" hidden="1" customWidth="1"/>
    <col min="782" max="782" width="8" style="28" customWidth="1"/>
    <col min="783" max="783" width="39.42578125" style="28" customWidth="1"/>
    <col min="784" max="1024" width="9" style="28"/>
    <col min="1025" max="1025" width="80.42578125" style="28" customWidth="1"/>
    <col min="1026" max="1037" width="0" style="28" hidden="1" customWidth="1"/>
    <col min="1038" max="1038" width="8" style="28" customWidth="1"/>
    <col min="1039" max="1039" width="39.42578125" style="28" customWidth="1"/>
    <col min="1040" max="1280" width="9" style="28"/>
    <col min="1281" max="1281" width="80.42578125" style="28" customWidth="1"/>
    <col min="1282" max="1293" width="0" style="28" hidden="1" customWidth="1"/>
    <col min="1294" max="1294" width="8" style="28" customWidth="1"/>
    <col min="1295" max="1295" width="39.42578125" style="28" customWidth="1"/>
    <col min="1296" max="1536" width="9" style="28"/>
    <col min="1537" max="1537" width="80.42578125" style="28" customWidth="1"/>
    <col min="1538" max="1549" width="0" style="28" hidden="1" customWidth="1"/>
    <col min="1550" max="1550" width="8" style="28" customWidth="1"/>
    <col min="1551" max="1551" width="39.42578125" style="28" customWidth="1"/>
    <col min="1552" max="1792" width="9" style="28"/>
    <col min="1793" max="1793" width="80.42578125" style="28" customWidth="1"/>
    <col min="1794" max="1805" width="0" style="28" hidden="1" customWidth="1"/>
    <col min="1806" max="1806" width="8" style="28" customWidth="1"/>
    <col min="1807" max="1807" width="39.42578125" style="28" customWidth="1"/>
    <col min="1808" max="2048" width="9" style="28"/>
    <col min="2049" max="2049" width="80.42578125" style="28" customWidth="1"/>
    <col min="2050" max="2061" width="0" style="28" hidden="1" customWidth="1"/>
    <col min="2062" max="2062" width="8" style="28" customWidth="1"/>
    <col min="2063" max="2063" width="39.42578125" style="28" customWidth="1"/>
    <col min="2064" max="2304" width="9" style="28"/>
    <col min="2305" max="2305" width="80.42578125" style="28" customWidth="1"/>
    <col min="2306" max="2317" width="0" style="28" hidden="1" customWidth="1"/>
    <col min="2318" max="2318" width="8" style="28" customWidth="1"/>
    <col min="2319" max="2319" width="39.42578125" style="28" customWidth="1"/>
    <col min="2320" max="2560" width="9" style="28"/>
    <col min="2561" max="2561" width="80.42578125" style="28" customWidth="1"/>
    <col min="2562" max="2573" width="0" style="28" hidden="1" customWidth="1"/>
    <col min="2574" max="2574" width="8" style="28" customWidth="1"/>
    <col min="2575" max="2575" width="39.42578125" style="28" customWidth="1"/>
    <col min="2576" max="2816" width="9" style="28"/>
    <col min="2817" max="2817" width="80.42578125" style="28" customWidth="1"/>
    <col min="2818" max="2829" width="0" style="28" hidden="1" customWidth="1"/>
    <col min="2830" max="2830" width="8" style="28" customWidth="1"/>
    <col min="2831" max="2831" width="39.42578125" style="28" customWidth="1"/>
    <col min="2832" max="3072" width="9" style="28"/>
    <col min="3073" max="3073" width="80.42578125" style="28" customWidth="1"/>
    <col min="3074" max="3085" width="0" style="28" hidden="1" customWidth="1"/>
    <col min="3086" max="3086" width="8" style="28" customWidth="1"/>
    <col min="3087" max="3087" width="39.42578125" style="28" customWidth="1"/>
    <col min="3088" max="3328" width="9" style="28"/>
    <col min="3329" max="3329" width="80.42578125" style="28" customWidth="1"/>
    <col min="3330" max="3341" width="0" style="28" hidden="1" customWidth="1"/>
    <col min="3342" max="3342" width="8" style="28" customWidth="1"/>
    <col min="3343" max="3343" width="39.42578125" style="28" customWidth="1"/>
    <col min="3344" max="3584" width="9" style="28"/>
    <col min="3585" max="3585" width="80.42578125" style="28" customWidth="1"/>
    <col min="3586" max="3597" width="0" style="28" hidden="1" customWidth="1"/>
    <col min="3598" max="3598" width="8" style="28" customWidth="1"/>
    <col min="3599" max="3599" width="39.42578125" style="28" customWidth="1"/>
    <col min="3600" max="3840" width="9" style="28"/>
    <col min="3841" max="3841" width="80.42578125" style="28" customWidth="1"/>
    <col min="3842" max="3853" width="0" style="28" hidden="1" customWidth="1"/>
    <col min="3854" max="3854" width="8" style="28" customWidth="1"/>
    <col min="3855" max="3855" width="39.42578125" style="28" customWidth="1"/>
    <col min="3856" max="4096" width="9" style="28"/>
    <col min="4097" max="4097" width="80.42578125" style="28" customWidth="1"/>
    <col min="4098" max="4109" width="0" style="28" hidden="1" customWidth="1"/>
    <col min="4110" max="4110" width="8" style="28" customWidth="1"/>
    <col min="4111" max="4111" width="39.42578125" style="28" customWidth="1"/>
    <col min="4112" max="4352" width="9" style="28"/>
    <col min="4353" max="4353" width="80.42578125" style="28" customWidth="1"/>
    <col min="4354" max="4365" width="0" style="28" hidden="1" customWidth="1"/>
    <col min="4366" max="4366" width="8" style="28" customWidth="1"/>
    <col min="4367" max="4367" width="39.42578125" style="28" customWidth="1"/>
    <col min="4368" max="4608" width="9" style="28"/>
    <col min="4609" max="4609" width="80.42578125" style="28" customWidth="1"/>
    <col min="4610" max="4621" width="0" style="28" hidden="1" customWidth="1"/>
    <col min="4622" max="4622" width="8" style="28" customWidth="1"/>
    <col min="4623" max="4623" width="39.42578125" style="28" customWidth="1"/>
    <col min="4624" max="4864" width="9" style="28"/>
    <col min="4865" max="4865" width="80.42578125" style="28" customWidth="1"/>
    <col min="4866" max="4877" width="0" style="28" hidden="1" customWidth="1"/>
    <col min="4878" max="4878" width="8" style="28" customWidth="1"/>
    <col min="4879" max="4879" width="39.42578125" style="28" customWidth="1"/>
    <col min="4880" max="5120" width="9" style="28"/>
    <col min="5121" max="5121" width="80.42578125" style="28" customWidth="1"/>
    <col min="5122" max="5133" width="0" style="28" hidden="1" customWidth="1"/>
    <col min="5134" max="5134" width="8" style="28" customWidth="1"/>
    <col min="5135" max="5135" width="39.42578125" style="28" customWidth="1"/>
    <col min="5136" max="5376" width="9" style="28"/>
    <col min="5377" max="5377" width="80.42578125" style="28" customWidth="1"/>
    <col min="5378" max="5389" width="0" style="28" hidden="1" customWidth="1"/>
    <col min="5390" max="5390" width="8" style="28" customWidth="1"/>
    <col min="5391" max="5391" width="39.42578125" style="28" customWidth="1"/>
    <col min="5392" max="5632" width="9" style="28"/>
    <col min="5633" max="5633" width="80.42578125" style="28" customWidth="1"/>
    <col min="5634" max="5645" width="0" style="28" hidden="1" customWidth="1"/>
    <col min="5646" max="5646" width="8" style="28" customWidth="1"/>
    <col min="5647" max="5647" width="39.42578125" style="28" customWidth="1"/>
    <col min="5648" max="5888" width="9" style="28"/>
    <col min="5889" max="5889" width="80.42578125" style="28" customWidth="1"/>
    <col min="5890" max="5901" width="0" style="28" hidden="1" customWidth="1"/>
    <col min="5902" max="5902" width="8" style="28" customWidth="1"/>
    <col min="5903" max="5903" width="39.42578125" style="28" customWidth="1"/>
    <col min="5904" max="6144" width="9" style="28"/>
    <col min="6145" max="6145" width="80.42578125" style="28" customWidth="1"/>
    <col min="6146" max="6157" width="0" style="28" hidden="1" customWidth="1"/>
    <col min="6158" max="6158" width="8" style="28" customWidth="1"/>
    <col min="6159" max="6159" width="39.42578125" style="28" customWidth="1"/>
    <col min="6160" max="6400" width="9" style="28"/>
    <col min="6401" max="6401" width="80.42578125" style="28" customWidth="1"/>
    <col min="6402" max="6413" width="0" style="28" hidden="1" customWidth="1"/>
    <col min="6414" max="6414" width="8" style="28" customWidth="1"/>
    <col min="6415" max="6415" width="39.42578125" style="28" customWidth="1"/>
    <col min="6416" max="6656" width="9" style="28"/>
    <col min="6657" max="6657" width="80.42578125" style="28" customWidth="1"/>
    <col min="6658" max="6669" width="0" style="28" hidden="1" customWidth="1"/>
    <col min="6670" max="6670" width="8" style="28" customWidth="1"/>
    <col min="6671" max="6671" width="39.42578125" style="28" customWidth="1"/>
    <col min="6672" max="6912" width="9" style="28"/>
    <col min="6913" max="6913" width="80.42578125" style="28" customWidth="1"/>
    <col min="6914" max="6925" width="0" style="28" hidden="1" customWidth="1"/>
    <col min="6926" max="6926" width="8" style="28" customWidth="1"/>
    <col min="6927" max="6927" width="39.42578125" style="28" customWidth="1"/>
    <col min="6928" max="7168" width="9" style="28"/>
    <col min="7169" max="7169" width="80.42578125" style="28" customWidth="1"/>
    <col min="7170" max="7181" width="0" style="28" hidden="1" customWidth="1"/>
    <col min="7182" max="7182" width="8" style="28" customWidth="1"/>
    <col min="7183" max="7183" width="39.42578125" style="28" customWidth="1"/>
    <col min="7184" max="7424" width="9" style="28"/>
    <col min="7425" max="7425" width="80.42578125" style="28" customWidth="1"/>
    <col min="7426" max="7437" width="0" style="28" hidden="1" customWidth="1"/>
    <col min="7438" max="7438" width="8" style="28" customWidth="1"/>
    <col min="7439" max="7439" width="39.42578125" style="28" customWidth="1"/>
    <col min="7440" max="7680" width="9" style="28"/>
    <col min="7681" max="7681" width="80.42578125" style="28" customWidth="1"/>
    <col min="7682" max="7693" width="0" style="28" hidden="1" customWidth="1"/>
    <col min="7694" max="7694" width="8" style="28" customWidth="1"/>
    <col min="7695" max="7695" width="39.42578125" style="28" customWidth="1"/>
    <col min="7696" max="7936" width="9" style="28"/>
    <col min="7937" max="7937" width="80.42578125" style="28" customWidth="1"/>
    <col min="7938" max="7949" width="0" style="28" hidden="1" customWidth="1"/>
    <col min="7950" max="7950" width="8" style="28" customWidth="1"/>
    <col min="7951" max="7951" width="39.42578125" style="28" customWidth="1"/>
    <col min="7952" max="8192" width="9" style="28"/>
    <col min="8193" max="8193" width="80.42578125" style="28" customWidth="1"/>
    <col min="8194" max="8205" width="0" style="28" hidden="1" customWidth="1"/>
    <col min="8206" max="8206" width="8" style="28" customWidth="1"/>
    <col min="8207" max="8207" width="39.42578125" style="28" customWidth="1"/>
    <col min="8208" max="8448" width="9" style="28"/>
    <col min="8449" max="8449" width="80.42578125" style="28" customWidth="1"/>
    <col min="8450" max="8461" width="0" style="28" hidden="1" customWidth="1"/>
    <col min="8462" max="8462" width="8" style="28" customWidth="1"/>
    <col min="8463" max="8463" width="39.42578125" style="28" customWidth="1"/>
    <col min="8464" max="8704" width="9" style="28"/>
    <col min="8705" max="8705" width="80.42578125" style="28" customWidth="1"/>
    <col min="8706" max="8717" width="0" style="28" hidden="1" customWidth="1"/>
    <col min="8718" max="8718" width="8" style="28" customWidth="1"/>
    <col min="8719" max="8719" width="39.42578125" style="28" customWidth="1"/>
    <col min="8720" max="8960" width="9" style="28"/>
    <col min="8961" max="8961" width="80.42578125" style="28" customWidth="1"/>
    <col min="8962" max="8973" width="0" style="28" hidden="1" customWidth="1"/>
    <col min="8974" max="8974" width="8" style="28" customWidth="1"/>
    <col min="8975" max="8975" width="39.42578125" style="28" customWidth="1"/>
    <col min="8976" max="9216" width="9" style="28"/>
    <col min="9217" max="9217" width="80.42578125" style="28" customWidth="1"/>
    <col min="9218" max="9229" width="0" style="28" hidden="1" customWidth="1"/>
    <col min="9230" max="9230" width="8" style="28" customWidth="1"/>
    <col min="9231" max="9231" width="39.42578125" style="28" customWidth="1"/>
    <col min="9232" max="9472" width="9" style="28"/>
    <col min="9473" max="9473" width="80.42578125" style="28" customWidth="1"/>
    <col min="9474" max="9485" width="0" style="28" hidden="1" customWidth="1"/>
    <col min="9486" max="9486" width="8" style="28" customWidth="1"/>
    <col min="9487" max="9487" width="39.42578125" style="28" customWidth="1"/>
    <col min="9488" max="9728" width="9" style="28"/>
    <col min="9729" max="9729" width="80.42578125" style="28" customWidth="1"/>
    <col min="9730" max="9741" width="0" style="28" hidden="1" customWidth="1"/>
    <col min="9742" max="9742" width="8" style="28" customWidth="1"/>
    <col min="9743" max="9743" width="39.42578125" style="28" customWidth="1"/>
    <col min="9744" max="9984" width="9" style="28"/>
    <col min="9985" max="9985" width="80.42578125" style="28" customWidth="1"/>
    <col min="9986" max="9997" width="0" style="28" hidden="1" customWidth="1"/>
    <col min="9998" max="9998" width="8" style="28" customWidth="1"/>
    <col min="9999" max="9999" width="39.42578125" style="28" customWidth="1"/>
    <col min="10000" max="10240" width="9" style="28"/>
    <col min="10241" max="10241" width="80.42578125" style="28" customWidth="1"/>
    <col min="10242" max="10253" width="0" style="28" hidden="1" customWidth="1"/>
    <col min="10254" max="10254" width="8" style="28" customWidth="1"/>
    <col min="10255" max="10255" width="39.42578125" style="28" customWidth="1"/>
    <col min="10256" max="10496" width="9" style="28"/>
    <col min="10497" max="10497" width="80.42578125" style="28" customWidth="1"/>
    <col min="10498" max="10509" width="0" style="28" hidden="1" customWidth="1"/>
    <col min="10510" max="10510" width="8" style="28" customWidth="1"/>
    <col min="10511" max="10511" width="39.42578125" style="28" customWidth="1"/>
    <col min="10512" max="10752" width="9" style="28"/>
    <col min="10753" max="10753" width="80.42578125" style="28" customWidth="1"/>
    <col min="10754" max="10765" width="0" style="28" hidden="1" customWidth="1"/>
    <col min="10766" max="10766" width="8" style="28" customWidth="1"/>
    <col min="10767" max="10767" width="39.42578125" style="28" customWidth="1"/>
    <col min="10768" max="11008" width="9" style="28"/>
    <col min="11009" max="11009" width="80.42578125" style="28" customWidth="1"/>
    <col min="11010" max="11021" width="0" style="28" hidden="1" customWidth="1"/>
    <col min="11022" max="11022" width="8" style="28" customWidth="1"/>
    <col min="11023" max="11023" width="39.42578125" style="28" customWidth="1"/>
    <col min="11024" max="11264" width="9" style="28"/>
    <col min="11265" max="11265" width="80.42578125" style="28" customWidth="1"/>
    <col min="11266" max="11277" width="0" style="28" hidden="1" customWidth="1"/>
    <col min="11278" max="11278" width="8" style="28" customWidth="1"/>
    <col min="11279" max="11279" width="39.42578125" style="28" customWidth="1"/>
    <col min="11280" max="11520" width="9" style="28"/>
    <col min="11521" max="11521" width="80.42578125" style="28" customWidth="1"/>
    <col min="11522" max="11533" width="0" style="28" hidden="1" customWidth="1"/>
    <col min="11534" max="11534" width="8" style="28" customWidth="1"/>
    <col min="11535" max="11535" width="39.42578125" style="28" customWidth="1"/>
    <col min="11536" max="11776" width="9" style="28"/>
    <col min="11777" max="11777" width="80.42578125" style="28" customWidth="1"/>
    <col min="11778" max="11789" width="0" style="28" hidden="1" customWidth="1"/>
    <col min="11790" max="11790" width="8" style="28" customWidth="1"/>
    <col min="11791" max="11791" width="39.42578125" style="28" customWidth="1"/>
    <col min="11792" max="12032" width="9" style="28"/>
    <col min="12033" max="12033" width="80.42578125" style="28" customWidth="1"/>
    <col min="12034" max="12045" width="0" style="28" hidden="1" customWidth="1"/>
    <col min="12046" max="12046" width="8" style="28" customWidth="1"/>
    <col min="12047" max="12047" width="39.42578125" style="28" customWidth="1"/>
    <col min="12048" max="12288" width="9" style="28"/>
    <col min="12289" max="12289" width="80.42578125" style="28" customWidth="1"/>
    <col min="12290" max="12301" width="0" style="28" hidden="1" customWidth="1"/>
    <col min="12302" max="12302" width="8" style="28" customWidth="1"/>
    <col min="12303" max="12303" width="39.42578125" style="28" customWidth="1"/>
    <col min="12304" max="12544" width="9" style="28"/>
    <col min="12545" max="12545" width="80.42578125" style="28" customWidth="1"/>
    <col min="12546" max="12557" width="0" style="28" hidden="1" customWidth="1"/>
    <col min="12558" max="12558" width="8" style="28" customWidth="1"/>
    <col min="12559" max="12559" width="39.42578125" style="28" customWidth="1"/>
    <col min="12560" max="12800" width="9" style="28"/>
    <col min="12801" max="12801" width="80.42578125" style="28" customWidth="1"/>
    <col min="12802" max="12813" width="0" style="28" hidden="1" customWidth="1"/>
    <col min="12814" max="12814" width="8" style="28" customWidth="1"/>
    <col min="12815" max="12815" width="39.42578125" style="28" customWidth="1"/>
    <col min="12816" max="13056" width="9" style="28"/>
    <col min="13057" max="13057" width="80.42578125" style="28" customWidth="1"/>
    <col min="13058" max="13069" width="0" style="28" hidden="1" customWidth="1"/>
    <col min="13070" max="13070" width="8" style="28" customWidth="1"/>
    <col min="13071" max="13071" width="39.42578125" style="28" customWidth="1"/>
    <col min="13072" max="13312" width="9" style="28"/>
    <col min="13313" max="13313" width="80.42578125" style="28" customWidth="1"/>
    <col min="13314" max="13325" width="0" style="28" hidden="1" customWidth="1"/>
    <col min="13326" max="13326" width="8" style="28" customWidth="1"/>
    <col min="13327" max="13327" width="39.42578125" style="28" customWidth="1"/>
    <col min="13328" max="13568" width="9" style="28"/>
    <col min="13569" max="13569" width="80.42578125" style="28" customWidth="1"/>
    <col min="13570" max="13581" width="0" style="28" hidden="1" customWidth="1"/>
    <col min="13582" max="13582" width="8" style="28" customWidth="1"/>
    <col min="13583" max="13583" width="39.42578125" style="28" customWidth="1"/>
    <col min="13584" max="13824" width="9" style="28"/>
    <col min="13825" max="13825" width="80.42578125" style="28" customWidth="1"/>
    <col min="13826" max="13837" width="0" style="28" hidden="1" customWidth="1"/>
    <col min="13838" max="13838" width="8" style="28" customWidth="1"/>
    <col min="13839" max="13839" width="39.42578125" style="28" customWidth="1"/>
    <col min="13840" max="14080" width="9" style="28"/>
    <col min="14081" max="14081" width="80.42578125" style="28" customWidth="1"/>
    <col min="14082" max="14093" width="0" style="28" hidden="1" customWidth="1"/>
    <col min="14094" max="14094" width="8" style="28" customWidth="1"/>
    <col min="14095" max="14095" width="39.42578125" style="28" customWidth="1"/>
    <col min="14096" max="14336" width="9" style="28"/>
    <col min="14337" max="14337" width="80.42578125" style="28" customWidth="1"/>
    <col min="14338" max="14349" width="0" style="28" hidden="1" customWidth="1"/>
    <col min="14350" max="14350" width="8" style="28" customWidth="1"/>
    <col min="14351" max="14351" width="39.42578125" style="28" customWidth="1"/>
    <col min="14352" max="14592" width="9" style="28"/>
    <col min="14593" max="14593" width="80.42578125" style="28" customWidth="1"/>
    <col min="14594" max="14605" width="0" style="28" hidden="1" customWidth="1"/>
    <col min="14606" max="14606" width="8" style="28" customWidth="1"/>
    <col min="14607" max="14607" width="39.42578125" style="28" customWidth="1"/>
    <col min="14608" max="14848" width="9" style="28"/>
    <col min="14849" max="14849" width="80.42578125" style="28" customWidth="1"/>
    <col min="14850" max="14861" width="0" style="28" hidden="1" customWidth="1"/>
    <col min="14862" max="14862" width="8" style="28" customWidth="1"/>
    <col min="14863" max="14863" width="39.42578125" style="28" customWidth="1"/>
    <col min="14864" max="15104" width="9" style="28"/>
    <col min="15105" max="15105" width="80.42578125" style="28" customWidth="1"/>
    <col min="15106" max="15117" width="0" style="28" hidden="1" customWidth="1"/>
    <col min="15118" max="15118" width="8" style="28" customWidth="1"/>
    <col min="15119" max="15119" width="39.42578125" style="28" customWidth="1"/>
    <col min="15120" max="15360" width="9" style="28"/>
    <col min="15361" max="15361" width="80.42578125" style="28" customWidth="1"/>
    <col min="15362" max="15373" width="0" style="28" hidden="1" customWidth="1"/>
    <col min="15374" max="15374" width="8" style="28" customWidth="1"/>
    <col min="15375" max="15375" width="39.42578125" style="28" customWidth="1"/>
    <col min="15376" max="15616" width="9" style="28"/>
    <col min="15617" max="15617" width="80.42578125" style="28" customWidth="1"/>
    <col min="15618" max="15629" width="0" style="28" hidden="1" customWidth="1"/>
    <col min="15630" max="15630" width="8" style="28" customWidth="1"/>
    <col min="15631" max="15631" width="39.42578125" style="28" customWidth="1"/>
    <col min="15632" max="15872" width="9" style="28"/>
    <col min="15873" max="15873" width="80.42578125" style="28" customWidth="1"/>
    <col min="15874" max="15885" width="0" style="28" hidden="1" customWidth="1"/>
    <col min="15886" max="15886" width="8" style="28" customWidth="1"/>
    <col min="15887" max="15887" width="39.42578125" style="28" customWidth="1"/>
    <col min="15888" max="16128" width="9" style="28"/>
    <col min="16129" max="16129" width="80.42578125" style="28" customWidth="1"/>
    <col min="16130" max="16141" width="0" style="28" hidden="1" customWidth="1"/>
    <col min="16142" max="16142" width="8" style="28" customWidth="1"/>
    <col min="16143" max="16143" width="39.42578125" style="28" customWidth="1"/>
    <col min="16144" max="16384" width="9" style="28"/>
  </cols>
  <sheetData>
    <row r="1" hidden="1" x14ac:dyDescent="0.2"/>
    <row r="17" spans="1:15" s="29" customFormat="1" ht="29.25" customHeight="1" x14ac:dyDescent="0.25">
      <c r="A17" s="60" t="s">
        <v>0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</row>
    <row r="18" spans="1:15" ht="15" x14ac:dyDescent="0.25">
      <c r="A18" s="61" t="s">
        <v>1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</row>
    <row r="19" spans="1:15" ht="30" customHeight="1" x14ac:dyDescent="0.2">
      <c r="A19" s="30" t="s">
        <v>2</v>
      </c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 t="s">
        <v>3</v>
      </c>
      <c r="O19" s="32" t="s">
        <v>4</v>
      </c>
    </row>
    <row r="20" spans="1:15" x14ac:dyDescent="0.2">
      <c r="A20" s="33">
        <v>1</v>
      </c>
      <c r="B20" s="31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>
        <v>2</v>
      </c>
      <c r="O20" s="33">
        <v>3</v>
      </c>
    </row>
    <row r="21" spans="1:15" ht="17.25" customHeight="1" x14ac:dyDescent="0.2">
      <c r="A21" s="35" t="s">
        <v>5</v>
      </c>
      <c r="B21" s="31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6">
        <v>1</v>
      </c>
      <c r="O21" s="48">
        <f>O23+O32</f>
        <v>1762.6999999999998</v>
      </c>
    </row>
    <row r="22" spans="1:15" ht="25.5" x14ac:dyDescent="0.2">
      <c r="A22" s="38" t="s">
        <v>6</v>
      </c>
      <c r="B22" s="31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6">
        <v>2</v>
      </c>
      <c r="O22" s="49">
        <v>5.4</v>
      </c>
    </row>
    <row r="23" spans="1:15" ht="25.5" x14ac:dyDescent="0.2">
      <c r="A23" s="40" t="s">
        <v>7</v>
      </c>
      <c r="B23" s="31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6">
        <v>3</v>
      </c>
      <c r="O23" s="49">
        <v>709.1</v>
      </c>
    </row>
    <row r="24" spans="1:15" ht="51.75" customHeight="1" x14ac:dyDescent="0.2">
      <c r="A24" s="40" t="s">
        <v>8</v>
      </c>
      <c r="B24" s="31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6">
        <v>4</v>
      </c>
      <c r="O24" s="49">
        <v>69.400000000000006</v>
      </c>
    </row>
    <row r="25" spans="1:15" ht="25.5" x14ac:dyDescent="0.2">
      <c r="A25" s="40" t="s">
        <v>9</v>
      </c>
      <c r="B25" s="31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6">
        <v>5</v>
      </c>
      <c r="O25" s="49">
        <v>69.400000000000006</v>
      </c>
    </row>
    <row r="26" spans="1:15" ht="13.5" customHeight="1" x14ac:dyDescent="0.2">
      <c r="A26" s="40" t="s">
        <v>10</v>
      </c>
      <c r="B26" s="31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6">
        <v>6</v>
      </c>
      <c r="O26" s="50">
        <v>0</v>
      </c>
    </row>
    <row r="27" spans="1:15" ht="28.5" customHeight="1" x14ac:dyDescent="0.2">
      <c r="A27" s="41" t="s">
        <v>11</v>
      </c>
      <c r="B27" s="31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6" t="s">
        <v>12</v>
      </c>
      <c r="O27" s="50">
        <v>0</v>
      </c>
    </row>
    <row r="28" spans="1:15" ht="15" customHeight="1" x14ac:dyDescent="0.2">
      <c r="A28" s="42" t="s">
        <v>13</v>
      </c>
      <c r="B28" s="31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6" t="s">
        <v>14</v>
      </c>
      <c r="O28" s="50">
        <v>0</v>
      </c>
    </row>
    <row r="29" spans="1:15" ht="16.5" customHeight="1" x14ac:dyDescent="0.2">
      <c r="A29" s="42" t="s">
        <v>15</v>
      </c>
      <c r="B29" s="31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6">
        <v>9</v>
      </c>
      <c r="O29" s="50">
        <v>639.70000000000005</v>
      </c>
    </row>
    <row r="30" spans="1:15" ht="15" customHeight="1" x14ac:dyDescent="0.2">
      <c r="A30" s="42" t="s">
        <v>16</v>
      </c>
      <c r="B30" s="31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6">
        <v>10</v>
      </c>
      <c r="O30" s="50">
        <v>385.3</v>
      </c>
    </row>
    <row r="31" spans="1:15" ht="40.5" customHeight="1" x14ac:dyDescent="0.2">
      <c r="A31" s="40" t="s">
        <v>17</v>
      </c>
      <c r="B31" s="31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6">
        <v>11</v>
      </c>
      <c r="O31" s="50">
        <v>0</v>
      </c>
    </row>
    <row r="32" spans="1:15" ht="13.5" customHeight="1" x14ac:dyDescent="0.2">
      <c r="A32" s="40" t="s">
        <v>18</v>
      </c>
      <c r="B32" s="31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6">
        <v>12</v>
      </c>
      <c r="O32" s="50">
        <v>1053.5999999999999</v>
      </c>
    </row>
  </sheetData>
  <sheetProtection selectLockedCells="1" selectUnlockedCells="1"/>
  <mergeCells count="2">
    <mergeCell ref="A17:O17"/>
    <mergeCell ref="A18:O18"/>
  </mergeCells>
  <pageMargins left="0.78749999999999998" right="0.78749999999999998" top="0.78749999999999998" bottom="0.78749999999999998" header="0.51180555555555551" footer="0.51180555555555551"/>
  <pageSetup paperSize="9" firstPageNumber="0" orientation="landscape" horizontalDpi="300" verticalDpi="3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20" zoomScalePageLayoutView="81" workbookViewId="0">
      <selection activeCell="V31" sqref="V31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Безенчукский'!O21+'м.р. Красноармейский'!O21+'м.р. Пестравский'!O21+'м.р. Приволжский'!O21+'м.р. Хворостянский'!O21+'г.о. Чапаевск'!O21</f>
        <v>12010.5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f>'м.р. Безенчукский'!O22+'м.р. Красноармейский'!O22+'м.р. Пестравский'!O22+'м.р. Приволжский'!O22+'м.р. Хворостянский'!O22+'г.о. Чапаевск'!O22</f>
        <v>94.7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f>'м.р. Безенчукский'!O23+'м.р. Красноармейский'!O23+'м.р. Пестравский'!O23+'м.р. Приволжский'!O23+'м.р. Хворостянский'!O23+'г.о. Чапаевск'!O23</f>
        <v>11535.7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f>'м.р. Безенчукский'!O24+'м.р. Красноармейский'!O24+'м.р. Пестравский'!O24+'м.р. Приволжский'!O24+'м.р. Хворостянский'!O24+'г.о. Чапаевск'!O24</f>
        <v>5782.7999999999993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f>'м.р. Безенчукский'!O25+'м.р. Красноармейский'!O25+'м.р. Пестравский'!O25+'м.р. Приволжский'!O25+'м.р. Хворостянский'!O25+'г.о. Чапаевск'!O25</f>
        <v>4670.2999999999993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9">
        <f>'м.р. Безенчукский'!O26+'м.р. Красноармейский'!O26+'м.р. Пестравский'!O26+'м.р. Приволжский'!O26+'м.р. Хворостянский'!O26+'г.о. Чапаевск'!O26</f>
        <v>1101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9">
        <f>'м.р. Безенчукский'!O27+'м.р. Красноармейский'!O27+'м.р. Пестравский'!O27+'м.р. Приволжский'!O27+'м.р. Хворостянский'!O27+'г.о. Чапаевск'!O27</f>
        <v>2016.6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9">
        <f>'м.р. Безенчукский'!O28+'м.р. Красноармейский'!O28+'м.р. Пестравский'!O28+'м.р. Приволжский'!O28+'м.р. Хворостянский'!O28+'г.о. Чапаевск'!O28</f>
        <v>1817.1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9">
        <f>'м.р. Безенчукский'!O29+'м.р. Красноармейский'!O29+'м.р. Пестравский'!O29+'м.р. Приволжский'!O29+'м.р. Хворостянский'!O29+'г.о. Чапаевск'!O29</f>
        <v>3736.7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9">
        <f>'м.р. Безенчукский'!O30+'м.р. Красноармейский'!O30+'м.р. Пестравский'!O30+'м.р. Приволжский'!O30+'м.р. Хворостянский'!O30+'г.о. Чапаевск'!O30</f>
        <v>1366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9">
        <f>'м.р. Безенчукский'!O31+'м.р. Красноармейский'!O31+'м.р. Пестравский'!O31+'м.р. Приволжский'!O31+'м.р. Хворостянский'!O31+'г.о. Чапаевск'!O31</f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9">
        <f>'м.р. Безенчукский'!O32+'м.р. Красноармейский'!O32+'м.р. Пестравский'!O32+'м.р. Приволжский'!O32+'м.р. Хворостянский'!O32+'г.о. Чапаевск'!O32</f>
        <v>474.79999999999995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8" zoomScalePageLayoutView="81" workbookViewId="0">
      <selection activeCell="O21" sqref="O21:O32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4684.8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47.2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4645.2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3381.6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3337.7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32.4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478.2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478.2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785.4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334.3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39.6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542.29999999999995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36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492.2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/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/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35.700000000000003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35.700000000000003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371.4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120.4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50.1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T33" sqref="T33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796.5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/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796.5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/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/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420.2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420.2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376.3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132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9" zoomScalePageLayoutView="81" workbookViewId="0">
      <selection activeCell="O21" sqref="O21:O32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768.7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/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768.7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/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/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373.6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373.6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395.1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132.6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8" zoomScalePageLayoutView="81" workbookViewId="0">
      <selection activeCell="X34" sqref="X34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937.7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7.8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893.7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31.6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31.6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463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314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399.1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137.19999999999999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44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458.90000000000003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/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365.1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/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/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/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108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73.599999999999994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257.10000000000002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91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93.8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V29" sqref="V29"/>
    </sheetView>
  </sheetViews>
  <sheetFormatPr defaultColWidth="9.140625"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4363.8999999999996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39.700000000000003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4066.5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2369.6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1301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1068.5999999999999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173.6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157.5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1523.7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538.9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297.39999999999998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20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Волжский'!O21+'г.о. Новокуйбышевск'!O21</f>
        <v>10475.5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Волжский'!O22+'г.о. Новокуйбышевск'!O22</f>
        <v>4.8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Волжский'!O23+'г.о. Новокуйбышевск'!O23</f>
        <v>7464.2000000000007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Волжский'!O24+'г.о. Новокуйбышевск'!O24</f>
        <v>2923.8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Волжский'!O25+'г.о. Новокуйбышевск'!O25</f>
        <v>2263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Волжский'!O26+'г.о. Новокуйбышевск'!O26</f>
        <v>11.1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10">
        <f>'м.р. Волжский'!O27+'г.о. Новокуйбышевск'!O27</f>
        <v>165.1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10">
        <f>'м.р. Волжский'!O28+'г.о. Новокуйбышевск'!O28</f>
        <v>110.5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10">
        <f>'м.р. Волжский'!O29+'г.о. Новокуйбышевск'!O29</f>
        <v>4223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10">
        <f>'м.р. Волжский'!O30+'г.о. Новокуйбышевск'!O30</f>
        <v>2295.1999999999998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10">
        <f>'м.р. Волжский'!O31+'г.о. Новокуйбышевск'!O31</f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10">
        <f>'м.р. Волжский'!O32+'г.о. Новокуйбышевск'!O32</f>
        <v>3011.3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5504.2000000000007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/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4028.3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1616.7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1004.4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7.6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/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/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2419.6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1561.8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1475.9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4971.3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4.8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3435.9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1307.0999999999999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1258.5999999999999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3.5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165.1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110.5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1803.4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733.4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/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1535.4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32"/>
  <sheetViews>
    <sheetView showGridLines="0" topLeftCell="A17" zoomScalePageLayoutView="81" workbookViewId="0">
      <selection activeCell="X27" sqref="X27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7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7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7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7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v>14372.1</v>
      </c>
      <c r="Q21" s="47"/>
    </row>
    <row r="22" spans="1:17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149.1</v>
      </c>
      <c r="Q22" s="47"/>
    </row>
    <row r="23" spans="1:17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13331.1</v>
      </c>
      <c r="Q23" s="47"/>
    </row>
    <row r="24" spans="1:17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8502.4</v>
      </c>
      <c r="Q24" s="47"/>
    </row>
    <row r="25" spans="1:17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6498.2</v>
      </c>
      <c r="Q25" s="47"/>
    </row>
    <row r="26" spans="1:17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147.6</v>
      </c>
      <c r="Q26" s="47"/>
    </row>
    <row r="27" spans="1:17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2234.3000000000002</v>
      </c>
      <c r="Q27" s="47"/>
    </row>
    <row r="28" spans="1:17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1355.8</v>
      </c>
      <c r="Q28" s="47"/>
    </row>
    <row r="29" spans="1:17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2063.4</v>
      </c>
      <c r="Q29" s="47"/>
    </row>
    <row r="30" spans="1:17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806.9</v>
      </c>
      <c r="Q30" s="47"/>
    </row>
    <row r="31" spans="1:17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531</v>
      </c>
      <c r="Q31" s="47"/>
    </row>
    <row r="32" spans="1:17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1041</v>
      </c>
      <c r="Q32" s="47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Normal="100" zoomScalePageLayoutView="81" workbookViewId="0">
      <selection activeCell="X34" sqref="X34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2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38104.199999999997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616.20000000000005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20272.400000000001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10099.9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5418.6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430.9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3981.9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2812.4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5506.1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1460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44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17831.8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S38" sqref="S38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'г.о. Жигулевск'!O21+'м.р. Ставропольский'!O21</f>
        <v>9473.2999999999993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f>'г.о. Жигулевск'!O22+'м.р. Ставропольский'!O22</f>
        <v>29.2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f>'г.о. Жигулевск'!O23+'м.р. Ставропольский'!O23</f>
        <v>9048.2999999999993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f>'г.о. Жигулевск'!O24+'м.р. Ставропольский'!O24</f>
        <v>4516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f>'г.о. Жигулевск'!O25+'м.р. Ставропольский'!O25</f>
        <v>3925.7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9">
        <f>'г.о. Жигулевск'!O26+'м.р. Ставропольский'!O26</f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9">
        <f>'г.о. Жигулевск'!O27+'м.р. Ставропольский'!O27</f>
        <v>1858.8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9">
        <f>'г.о. Жигулевск'!O28+'м.р. Ставропольский'!O28</f>
        <v>1673.3999999999999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9">
        <f>'г.о. Жигулевск'!O29+'м.р. Ставропольский'!O29</f>
        <v>1988.8000000000002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9">
        <f>'г.о. Жигулевск'!O30+'м.р. Ставропольский'!O30</f>
        <v>625.70000000000005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9">
        <f>'г.о. Жигулевск'!O31+'м.р. Ставропольский'!O31</f>
        <v>60.9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9">
        <f>'г.о. Жигулевск'!O32+'м.р. Ставропольский'!O32</f>
        <v>425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7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256" width="9.140625" style="1"/>
    <col min="257" max="257" width="81.28515625" style="1" customWidth="1"/>
    <col min="258" max="269" width="0" style="1" hidden="1" customWidth="1"/>
    <col min="270" max="270" width="8.140625" style="1" customWidth="1"/>
    <col min="271" max="271" width="39.85546875" style="1" customWidth="1"/>
    <col min="272" max="512" width="9.140625" style="1"/>
    <col min="513" max="513" width="81.28515625" style="1" customWidth="1"/>
    <col min="514" max="525" width="0" style="1" hidden="1" customWidth="1"/>
    <col min="526" max="526" width="8.140625" style="1" customWidth="1"/>
    <col min="527" max="527" width="39.85546875" style="1" customWidth="1"/>
    <col min="528" max="768" width="9.140625" style="1"/>
    <col min="769" max="769" width="81.28515625" style="1" customWidth="1"/>
    <col min="770" max="781" width="0" style="1" hidden="1" customWidth="1"/>
    <col min="782" max="782" width="8.140625" style="1" customWidth="1"/>
    <col min="783" max="783" width="39.85546875" style="1" customWidth="1"/>
    <col min="784" max="1024" width="9.140625" style="1"/>
    <col min="1025" max="1025" width="81.28515625" style="1" customWidth="1"/>
    <col min="1026" max="1037" width="0" style="1" hidden="1" customWidth="1"/>
    <col min="1038" max="1038" width="8.140625" style="1" customWidth="1"/>
    <col min="1039" max="1039" width="39.85546875" style="1" customWidth="1"/>
    <col min="1040" max="1280" width="9.140625" style="1"/>
    <col min="1281" max="1281" width="81.28515625" style="1" customWidth="1"/>
    <col min="1282" max="1293" width="0" style="1" hidden="1" customWidth="1"/>
    <col min="1294" max="1294" width="8.140625" style="1" customWidth="1"/>
    <col min="1295" max="1295" width="39.85546875" style="1" customWidth="1"/>
    <col min="1296" max="1536" width="9.140625" style="1"/>
    <col min="1537" max="1537" width="81.28515625" style="1" customWidth="1"/>
    <col min="1538" max="1549" width="0" style="1" hidden="1" customWidth="1"/>
    <col min="1550" max="1550" width="8.140625" style="1" customWidth="1"/>
    <col min="1551" max="1551" width="39.85546875" style="1" customWidth="1"/>
    <col min="1552" max="1792" width="9.140625" style="1"/>
    <col min="1793" max="1793" width="81.28515625" style="1" customWidth="1"/>
    <col min="1794" max="1805" width="0" style="1" hidden="1" customWidth="1"/>
    <col min="1806" max="1806" width="8.140625" style="1" customWidth="1"/>
    <col min="1807" max="1807" width="39.85546875" style="1" customWidth="1"/>
    <col min="1808" max="2048" width="9.140625" style="1"/>
    <col min="2049" max="2049" width="81.28515625" style="1" customWidth="1"/>
    <col min="2050" max="2061" width="0" style="1" hidden="1" customWidth="1"/>
    <col min="2062" max="2062" width="8.140625" style="1" customWidth="1"/>
    <col min="2063" max="2063" width="39.85546875" style="1" customWidth="1"/>
    <col min="2064" max="2304" width="9.140625" style="1"/>
    <col min="2305" max="2305" width="81.28515625" style="1" customWidth="1"/>
    <col min="2306" max="2317" width="0" style="1" hidden="1" customWidth="1"/>
    <col min="2318" max="2318" width="8.140625" style="1" customWidth="1"/>
    <col min="2319" max="2319" width="39.85546875" style="1" customWidth="1"/>
    <col min="2320" max="2560" width="9.140625" style="1"/>
    <col min="2561" max="2561" width="81.28515625" style="1" customWidth="1"/>
    <col min="2562" max="2573" width="0" style="1" hidden="1" customWidth="1"/>
    <col min="2574" max="2574" width="8.140625" style="1" customWidth="1"/>
    <col min="2575" max="2575" width="39.85546875" style="1" customWidth="1"/>
    <col min="2576" max="2816" width="9.140625" style="1"/>
    <col min="2817" max="2817" width="81.28515625" style="1" customWidth="1"/>
    <col min="2818" max="2829" width="0" style="1" hidden="1" customWidth="1"/>
    <col min="2830" max="2830" width="8.140625" style="1" customWidth="1"/>
    <col min="2831" max="2831" width="39.85546875" style="1" customWidth="1"/>
    <col min="2832" max="3072" width="9.140625" style="1"/>
    <col min="3073" max="3073" width="81.28515625" style="1" customWidth="1"/>
    <col min="3074" max="3085" width="0" style="1" hidden="1" customWidth="1"/>
    <col min="3086" max="3086" width="8.140625" style="1" customWidth="1"/>
    <col min="3087" max="3087" width="39.85546875" style="1" customWidth="1"/>
    <col min="3088" max="3328" width="9.140625" style="1"/>
    <col min="3329" max="3329" width="81.28515625" style="1" customWidth="1"/>
    <col min="3330" max="3341" width="0" style="1" hidden="1" customWidth="1"/>
    <col min="3342" max="3342" width="8.140625" style="1" customWidth="1"/>
    <col min="3343" max="3343" width="39.85546875" style="1" customWidth="1"/>
    <col min="3344" max="3584" width="9.140625" style="1"/>
    <col min="3585" max="3585" width="81.28515625" style="1" customWidth="1"/>
    <col min="3586" max="3597" width="0" style="1" hidden="1" customWidth="1"/>
    <col min="3598" max="3598" width="8.140625" style="1" customWidth="1"/>
    <col min="3599" max="3599" width="39.85546875" style="1" customWidth="1"/>
    <col min="3600" max="3840" width="9.140625" style="1"/>
    <col min="3841" max="3841" width="81.28515625" style="1" customWidth="1"/>
    <col min="3842" max="3853" width="0" style="1" hidden="1" customWidth="1"/>
    <col min="3854" max="3854" width="8.140625" style="1" customWidth="1"/>
    <col min="3855" max="3855" width="39.85546875" style="1" customWidth="1"/>
    <col min="3856" max="4096" width="9.140625" style="1"/>
    <col min="4097" max="4097" width="81.28515625" style="1" customWidth="1"/>
    <col min="4098" max="4109" width="0" style="1" hidden="1" customWidth="1"/>
    <col min="4110" max="4110" width="8.140625" style="1" customWidth="1"/>
    <col min="4111" max="4111" width="39.85546875" style="1" customWidth="1"/>
    <col min="4112" max="4352" width="9.140625" style="1"/>
    <col min="4353" max="4353" width="81.28515625" style="1" customWidth="1"/>
    <col min="4354" max="4365" width="0" style="1" hidden="1" customWidth="1"/>
    <col min="4366" max="4366" width="8.140625" style="1" customWidth="1"/>
    <col min="4367" max="4367" width="39.85546875" style="1" customWidth="1"/>
    <col min="4368" max="4608" width="9.140625" style="1"/>
    <col min="4609" max="4609" width="81.28515625" style="1" customWidth="1"/>
    <col min="4610" max="4621" width="0" style="1" hidden="1" customWidth="1"/>
    <col min="4622" max="4622" width="8.140625" style="1" customWidth="1"/>
    <col min="4623" max="4623" width="39.85546875" style="1" customWidth="1"/>
    <col min="4624" max="4864" width="9.140625" style="1"/>
    <col min="4865" max="4865" width="81.28515625" style="1" customWidth="1"/>
    <col min="4866" max="4877" width="0" style="1" hidden="1" customWidth="1"/>
    <col min="4878" max="4878" width="8.140625" style="1" customWidth="1"/>
    <col min="4879" max="4879" width="39.85546875" style="1" customWidth="1"/>
    <col min="4880" max="5120" width="9.140625" style="1"/>
    <col min="5121" max="5121" width="81.28515625" style="1" customWidth="1"/>
    <col min="5122" max="5133" width="0" style="1" hidden="1" customWidth="1"/>
    <col min="5134" max="5134" width="8.140625" style="1" customWidth="1"/>
    <col min="5135" max="5135" width="39.85546875" style="1" customWidth="1"/>
    <col min="5136" max="5376" width="9.140625" style="1"/>
    <col min="5377" max="5377" width="81.28515625" style="1" customWidth="1"/>
    <col min="5378" max="5389" width="0" style="1" hidden="1" customWidth="1"/>
    <col min="5390" max="5390" width="8.140625" style="1" customWidth="1"/>
    <col min="5391" max="5391" width="39.85546875" style="1" customWidth="1"/>
    <col min="5392" max="5632" width="9.140625" style="1"/>
    <col min="5633" max="5633" width="81.28515625" style="1" customWidth="1"/>
    <col min="5634" max="5645" width="0" style="1" hidden="1" customWidth="1"/>
    <col min="5646" max="5646" width="8.140625" style="1" customWidth="1"/>
    <col min="5647" max="5647" width="39.85546875" style="1" customWidth="1"/>
    <col min="5648" max="5888" width="9.140625" style="1"/>
    <col min="5889" max="5889" width="81.28515625" style="1" customWidth="1"/>
    <col min="5890" max="5901" width="0" style="1" hidden="1" customWidth="1"/>
    <col min="5902" max="5902" width="8.140625" style="1" customWidth="1"/>
    <col min="5903" max="5903" width="39.85546875" style="1" customWidth="1"/>
    <col min="5904" max="6144" width="9.140625" style="1"/>
    <col min="6145" max="6145" width="81.28515625" style="1" customWidth="1"/>
    <col min="6146" max="6157" width="0" style="1" hidden="1" customWidth="1"/>
    <col min="6158" max="6158" width="8.140625" style="1" customWidth="1"/>
    <col min="6159" max="6159" width="39.85546875" style="1" customWidth="1"/>
    <col min="6160" max="6400" width="9.140625" style="1"/>
    <col min="6401" max="6401" width="81.28515625" style="1" customWidth="1"/>
    <col min="6402" max="6413" width="0" style="1" hidden="1" customWidth="1"/>
    <col min="6414" max="6414" width="8.140625" style="1" customWidth="1"/>
    <col min="6415" max="6415" width="39.85546875" style="1" customWidth="1"/>
    <col min="6416" max="6656" width="9.140625" style="1"/>
    <col min="6657" max="6657" width="81.28515625" style="1" customWidth="1"/>
    <col min="6658" max="6669" width="0" style="1" hidden="1" customWidth="1"/>
    <col min="6670" max="6670" width="8.140625" style="1" customWidth="1"/>
    <col min="6671" max="6671" width="39.85546875" style="1" customWidth="1"/>
    <col min="6672" max="6912" width="9.140625" style="1"/>
    <col min="6913" max="6913" width="81.28515625" style="1" customWidth="1"/>
    <col min="6914" max="6925" width="0" style="1" hidden="1" customWidth="1"/>
    <col min="6926" max="6926" width="8.140625" style="1" customWidth="1"/>
    <col min="6927" max="6927" width="39.85546875" style="1" customWidth="1"/>
    <col min="6928" max="7168" width="9.140625" style="1"/>
    <col min="7169" max="7169" width="81.28515625" style="1" customWidth="1"/>
    <col min="7170" max="7181" width="0" style="1" hidden="1" customWidth="1"/>
    <col min="7182" max="7182" width="8.140625" style="1" customWidth="1"/>
    <col min="7183" max="7183" width="39.85546875" style="1" customWidth="1"/>
    <col min="7184" max="7424" width="9.140625" style="1"/>
    <col min="7425" max="7425" width="81.28515625" style="1" customWidth="1"/>
    <col min="7426" max="7437" width="0" style="1" hidden="1" customWidth="1"/>
    <col min="7438" max="7438" width="8.140625" style="1" customWidth="1"/>
    <col min="7439" max="7439" width="39.85546875" style="1" customWidth="1"/>
    <col min="7440" max="7680" width="9.140625" style="1"/>
    <col min="7681" max="7681" width="81.28515625" style="1" customWidth="1"/>
    <col min="7682" max="7693" width="0" style="1" hidden="1" customWidth="1"/>
    <col min="7694" max="7694" width="8.140625" style="1" customWidth="1"/>
    <col min="7695" max="7695" width="39.85546875" style="1" customWidth="1"/>
    <col min="7696" max="7936" width="9.140625" style="1"/>
    <col min="7937" max="7937" width="81.28515625" style="1" customWidth="1"/>
    <col min="7938" max="7949" width="0" style="1" hidden="1" customWidth="1"/>
    <col min="7950" max="7950" width="8.140625" style="1" customWidth="1"/>
    <col min="7951" max="7951" width="39.85546875" style="1" customWidth="1"/>
    <col min="7952" max="8192" width="9.140625" style="1"/>
    <col min="8193" max="8193" width="81.28515625" style="1" customWidth="1"/>
    <col min="8194" max="8205" width="0" style="1" hidden="1" customWidth="1"/>
    <col min="8206" max="8206" width="8.140625" style="1" customWidth="1"/>
    <col min="8207" max="8207" width="39.85546875" style="1" customWidth="1"/>
    <col min="8208" max="8448" width="9.140625" style="1"/>
    <col min="8449" max="8449" width="81.28515625" style="1" customWidth="1"/>
    <col min="8450" max="8461" width="0" style="1" hidden="1" customWidth="1"/>
    <col min="8462" max="8462" width="8.140625" style="1" customWidth="1"/>
    <col min="8463" max="8463" width="39.85546875" style="1" customWidth="1"/>
    <col min="8464" max="8704" width="9.140625" style="1"/>
    <col min="8705" max="8705" width="81.28515625" style="1" customWidth="1"/>
    <col min="8706" max="8717" width="0" style="1" hidden="1" customWidth="1"/>
    <col min="8718" max="8718" width="8.140625" style="1" customWidth="1"/>
    <col min="8719" max="8719" width="39.85546875" style="1" customWidth="1"/>
    <col min="8720" max="8960" width="9.140625" style="1"/>
    <col min="8961" max="8961" width="81.28515625" style="1" customWidth="1"/>
    <col min="8962" max="8973" width="0" style="1" hidden="1" customWidth="1"/>
    <col min="8974" max="8974" width="8.140625" style="1" customWidth="1"/>
    <col min="8975" max="8975" width="39.85546875" style="1" customWidth="1"/>
    <col min="8976" max="9216" width="9.140625" style="1"/>
    <col min="9217" max="9217" width="81.28515625" style="1" customWidth="1"/>
    <col min="9218" max="9229" width="0" style="1" hidden="1" customWidth="1"/>
    <col min="9230" max="9230" width="8.140625" style="1" customWidth="1"/>
    <col min="9231" max="9231" width="39.85546875" style="1" customWidth="1"/>
    <col min="9232" max="9472" width="9.140625" style="1"/>
    <col min="9473" max="9473" width="81.28515625" style="1" customWidth="1"/>
    <col min="9474" max="9485" width="0" style="1" hidden="1" customWidth="1"/>
    <col min="9486" max="9486" width="8.140625" style="1" customWidth="1"/>
    <col min="9487" max="9487" width="39.85546875" style="1" customWidth="1"/>
    <col min="9488" max="9728" width="9.140625" style="1"/>
    <col min="9729" max="9729" width="81.28515625" style="1" customWidth="1"/>
    <col min="9730" max="9741" width="0" style="1" hidden="1" customWidth="1"/>
    <col min="9742" max="9742" width="8.140625" style="1" customWidth="1"/>
    <col min="9743" max="9743" width="39.85546875" style="1" customWidth="1"/>
    <col min="9744" max="9984" width="9.140625" style="1"/>
    <col min="9985" max="9985" width="81.28515625" style="1" customWidth="1"/>
    <col min="9986" max="9997" width="0" style="1" hidden="1" customWidth="1"/>
    <col min="9998" max="9998" width="8.140625" style="1" customWidth="1"/>
    <col min="9999" max="9999" width="39.85546875" style="1" customWidth="1"/>
    <col min="10000" max="10240" width="9.140625" style="1"/>
    <col min="10241" max="10241" width="81.28515625" style="1" customWidth="1"/>
    <col min="10242" max="10253" width="0" style="1" hidden="1" customWidth="1"/>
    <col min="10254" max="10254" width="8.140625" style="1" customWidth="1"/>
    <col min="10255" max="10255" width="39.85546875" style="1" customWidth="1"/>
    <col min="10256" max="10496" width="9.140625" style="1"/>
    <col min="10497" max="10497" width="81.28515625" style="1" customWidth="1"/>
    <col min="10498" max="10509" width="0" style="1" hidden="1" customWidth="1"/>
    <col min="10510" max="10510" width="8.140625" style="1" customWidth="1"/>
    <col min="10511" max="10511" width="39.85546875" style="1" customWidth="1"/>
    <col min="10512" max="10752" width="9.140625" style="1"/>
    <col min="10753" max="10753" width="81.28515625" style="1" customWidth="1"/>
    <col min="10754" max="10765" width="0" style="1" hidden="1" customWidth="1"/>
    <col min="10766" max="10766" width="8.140625" style="1" customWidth="1"/>
    <col min="10767" max="10767" width="39.85546875" style="1" customWidth="1"/>
    <col min="10768" max="11008" width="9.140625" style="1"/>
    <col min="11009" max="11009" width="81.28515625" style="1" customWidth="1"/>
    <col min="11010" max="11021" width="0" style="1" hidden="1" customWidth="1"/>
    <col min="11022" max="11022" width="8.140625" style="1" customWidth="1"/>
    <col min="11023" max="11023" width="39.85546875" style="1" customWidth="1"/>
    <col min="11024" max="11264" width="9.140625" style="1"/>
    <col min="11265" max="11265" width="81.28515625" style="1" customWidth="1"/>
    <col min="11266" max="11277" width="0" style="1" hidden="1" customWidth="1"/>
    <col min="11278" max="11278" width="8.140625" style="1" customWidth="1"/>
    <col min="11279" max="11279" width="39.85546875" style="1" customWidth="1"/>
    <col min="11280" max="11520" width="9.140625" style="1"/>
    <col min="11521" max="11521" width="81.28515625" style="1" customWidth="1"/>
    <col min="11522" max="11533" width="0" style="1" hidden="1" customWidth="1"/>
    <col min="11534" max="11534" width="8.140625" style="1" customWidth="1"/>
    <col min="11535" max="11535" width="39.85546875" style="1" customWidth="1"/>
    <col min="11536" max="11776" width="9.140625" style="1"/>
    <col min="11777" max="11777" width="81.28515625" style="1" customWidth="1"/>
    <col min="11778" max="11789" width="0" style="1" hidden="1" customWidth="1"/>
    <col min="11790" max="11790" width="8.140625" style="1" customWidth="1"/>
    <col min="11791" max="11791" width="39.85546875" style="1" customWidth="1"/>
    <col min="11792" max="12032" width="9.140625" style="1"/>
    <col min="12033" max="12033" width="81.28515625" style="1" customWidth="1"/>
    <col min="12034" max="12045" width="0" style="1" hidden="1" customWidth="1"/>
    <col min="12046" max="12046" width="8.140625" style="1" customWidth="1"/>
    <col min="12047" max="12047" width="39.85546875" style="1" customWidth="1"/>
    <col min="12048" max="12288" width="9.140625" style="1"/>
    <col min="12289" max="12289" width="81.28515625" style="1" customWidth="1"/>
    <col min="12290" max="12301" width="0" style="1" hidden="1" customWidth="1"/>
    <col min="12302" max="12302" width="8.140625" style="1" customWidth="1"/>
    <col min="12303" max="12303" width="39.85546875" style="1" customWidth="1"/>
    <col min="12304" max="12544" width="9.140625" style="1"/>
    <col min="12545" max="12545" width="81.28515625" style="1" customWidth="1"/>
    <col min="12546" max="12557" width="0" style="1" hidden="1" customWidth="1"/>
    <col min="12558" max="12558" width="8.140625" style="1" customWidth="1"/>
    <col min="12559" max="12559" width="39.85546875" style="1" customWidth="1"/>
    <col min="12560" max="12800" width="9.140625" style="1"/>
    <col min="12801" max="12801" width="81.28515625" style="1" customWidth="1"/>
    <col min="12802" max="12813" width="0" style="1" hidden="1" customWidth="1"/>
    <col min="12814" max="12814" width="8.140625" style="1" customWidth="1"/>
    <col min="12815" max="12815" width="39.85546875" style="1" customWidth="1"/>
    <col min="12816" max="13056" width="9.140625" style="1"/>
    <col min="13057" max="13057" width="81.28515625" style="1" customWidth="1"/>
    <col min="13058" max="13069" width="0" style="1" hidden="1" customWidth="1"/>
    <col min="13070" max="13070" width="8.140625" style="1" customWidth="1"/>
    <col min="13071" max="13071" width="39.85546875" style="1" customWidth="1"/>
    <col min="13072" max="13312" width="9.140625" style="1"/>
    <col min="13313" max="13313" width="81.28515625" style="1" customWidth="1"/>
    <col min="13314" max="13325" width="0" style="1" hidden="1" customWidth="1"/>
    <col min="13326" max="13326" width="8.140625" style="1" customWidth="1"/>
    <col min="13327" max="13327" width="39.85546875" style="1" customWidth="1"/>
    <col min="13328" max="13568" width="9.140625" style="1"/>
    <col min="13569" max="13569" width="81.28515625" style="1" customWidth="1"/>
    <col min="13570" max="13581" width="0" style="1" hidden="1" customWidth="1"/>
    <col min="13582" max="13582" width="8.140625" style="1" customWidth="1"/>
    <col min="13583" max="13583" width="39.85546875" style="1" customWidth="1"/>
    <col min="13584" max="13824" width="9.140625" style="1"/>
    <col min="13825" max="13825" width="81.28515625" style="1" customWidth="1"/>
    <col min="13826" max="13837" width="0" style="1" hidden="1" customWidth="1"/>
    <col min="13838" max="13838" width="8.140625" style="1" customWidth="1"/>
    <col min="13839" max="13839" width="39.85546875" style="1" customWidth="1"/>
    <col min="13840" max="14080" width="9.140625" style="1"/>
    <col min="14081" max="14081" width="81.28515625" style="1" customWidth="1"/>
    <col min="14082" max="14093" width="0" style="1" hidden="1" customWidth="1"/>
    <col min="14094" max="14094" width="8.140625" style="1" customWidth="1"/>
    <col min="14095" max="14095" width="39.85546875" style="1" customWidth="1"/>
    <col min="14096" max="14336" width="9.140625" style="1"/>
    <col min="14337" max="14337" width="81.28515625" style="1" customWidth="1"/>
    <col min="14338" max="14349" width="0" style="1" hidden="1" customWidth="1"/>
    <col min="14350" max="14350" width="8.140625" style="1" customWidth="1"/>
    <col min="14351" max="14351" width="39.85546875" style="1" customWidth="1"/>
    <col min="14352" max="14592" width="9.140625" style="1"/>
    <col min="14593" max="14593" width="81.28515625" style="1" customWidth="1"/>
    <col min="14594" max="14605" width="0" style="1" hidden="1" customWidth="1"/>
    <col min="14606" max="14606" width="8.140625" style="1" customWidth="1"/>
    <col min="14607" max="14607" width="39.85546875" style="1" customWidth="1"/>
    <col min="14608" max="14848" width="9.140625" style="1"/>
    <col min="14849" max="14849" width="81.28515625" style="1" customWidth="1"/>
    <col min="14850" max="14861" width="0" style="1" hidden="1" customWidth="1"/>
    <col min="14862" max="14862" width="8.140625" style="1" customWidth="1"/>
    <col min="14863" max="14863" width="39.85546875" style="1" customWidth="1"/>
    <col min="14864" max="15104" width="9.140625" style="1"/>
    <col min="15105" max="15105" width="81.28515625" style="1" customWidth="1"/>
    <col min="15106" max="15117" width="0" style="1" hidden="1" customWidth="1"/>
    <col min="15118" max="15118" width="8.140625" style="1" customWidth="1"/>
    <col min="15119" max="15119" width="39.85546875" style="1" customWidth="1"/>
    <col min="15120" max="15360" width="9.140625" style="1"/>
    <col min="15361" max="15361" width="81.28515625" style="1" customWidth="1"/>
    <col min="15362" max="15373" width="0" style="1" hidden="1" customWidth="1"/>
    <col min="15374" max="15374" width="8.140625" style="1" customWidth="1"/>
    <col min="15375" max="15375" width="39.85546875" style="1" customWidth="1"/>
    <col min="15376" max="15616" width="9.140625" style="1"/>
    <col min="15617" max="15617" width="81.28515625" style="1" customWidth="1"/>
    <col min="15618" max="15629" width="0" style="1" hidden="1" customWidth="1"/>
    <col min="15630" max="15630" width="8.140625" style="1" customWidth="1"/>
    <col min="15631" max="15631" width="39.85546875" style="1" customWidth="1"/>
    <col min="15632" max="15872" width="9.140625" style="1"/>
    <col min="15873" max="15873" width="81.28515625" style="1" customWidth="1"/>
    <col min="15874" max="15885" width="0" style="1" hidden="1" customWidth="1"/>
    <col min="15886" max="15886" width="8.140625" style="1" customWidth="1"/>
    <col min="15887" max="15887" width="39.85546875" style="1" customWidth="1"/>
    <col min="15888" max="16128" width="9.140625" style="1"/>
    <col min="16129" max="16129" width="81.28515625" style="1" customWidth="1"/>
    <col min="16130" max="16141" width="0" style="1" hidden="1" customWidth="1"/>
    <col min="16142" max="16142" width="8.140625" style="1" customWidth="1"/>
    <col min="16143" max="16143" width="39.85546875" style="1" customWidth="1"/>
    <col min="16144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4">
        <v>10373.700000000001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4">
        <v>1453.8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4">
        <v>9410.5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4">
        <v>5064.3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4">
        <v>3971.8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44">
        <v>348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44">
        <v>1483.4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44">
        <v>809.4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44">
        <v>2634.6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44">
        <v>2004.2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44">
        <v>170.6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45">
        <v>963.2</v>
      </c>
    </row>
    <row r="37" spans="15:15" x14ac:dyDescent="0.2">
      <c r="O37" s="46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="115" zoomScaleNormal="115" zoomScalePageLayoutView="81" workbookViewId="0">
      <selection activeCell="X31" sqref="X31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15.14062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40419.299999999996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477.7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38830.199999999997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24108.7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11915.5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1160.5999999999999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4143.5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3623.4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10398.200000000001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4287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1589.1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8" zoomScalePageLayoutView="81" workbookViewId="0">
      <selection activeCell="S35" sqref="S35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3516.7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15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3091.7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635.29999999999995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385.2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588.5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517.29999999999995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1193.2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492.5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60.9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425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showGridLines="0" topLeftCell="A17" zoomScale="90" zoomScaleNormal="90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7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7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7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7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v>5956.6</v>
      </c>
      <c r="Q21" s="47"/>
    </row>
    <row r="22" spans="1:17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14.2</v>
      </c>
      <c r="Q22" s="47"/>
    </row>
    <row r="23" spans="1:17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5956.6</v>
      </c>
      <c r="Q23" s="47"/>
    </row>
    <row r="24" spans="1:17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3880.7</v>
      </c>
      <c r="Q24" s="47"/>
    </row>
    <row r="25" spans="1:17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3540.5</v>
      </c>
      <c r="Q25" s="47"/>
    </row>
    <row r="26" spans="1:17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  <c r="Q26" s="47"/>
    </row>
    <row r="27" spans="1:17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1270.3</v>
      </c>
      <c r="Q27" s="47"/>
    </row>
    <row r="28" spans="1:17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1156.0999999999999</v>
      </c>
      <c r="Q28" s="47"/>
    </row>
    <row r="29" spans="1:17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795.6</v>
      </c>
      <c r="Q29" s="47"/>
    </row>
    <row r="30" spans="1:17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133.19999999999999</v>
      </c>
      <c r="Q30" s="47"/>
    </row>
    <row r="31" spans="1:17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  <c r="Q31" s="47"/>
    </row>
    <row r="32" spans="1:17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0</v>
      </c>
      <c r="Q32" s="47"/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10">
        <f>'м.р. Сызранский'!O21+'м.р. Шигонский'!O21+'г.о. Сызрань'!O21+'г.о Октябрьск'!O21</f>
        <v>17103.3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10">
        <f>'м.р. Сызранский'!O22+'м.р. Шигонский'!O22+'г.о. Сызрань'!O22+'г.о Октябрьск'!O22</f>
        <v>319.40000000000003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10">
        <f>'м.р. Сызранский'!O23+'м.р. Шигонский'!O23+'г.о. Сызрань'!O23+'г.о Октябрьск'!O23</f>
        <v>11501.8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10">
        <f>'м.р. Сызранский'!O24+'м.р. Шигонский'!O24+'г.о. Сызрань'!O24+'г.о Октябрьск'!O24</f>
        <v>4709.3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10">
        <f>'м.р. Сызранский'!O25+'м.р. Шигонский'!O25+'г.о. Сызрань'!O25+'г.о Октябрьск'!O25</f>
        <v>773.69999999999993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10">
        <f>'м.р. Сызранский'!O26+'м.р. Шигонский'!O26+'г.о. Сызрань'!O26+'г.о Октябрьск'!O26</f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10">
        <f>'м.р. Сызранский'!O27+'м.р. Шигонский'!O27+'г.о. Сызрань'!O27+'г.о Октябрьск'!O27</f>
        <v>1398.2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10">
        <f>'м.р. Сызранский'!O28+'м.р. Шигонский'!O28+'г.о. Сызрань'!O28+'г.о Октябрьск'!O28</f>
        <v>1210.8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10">
        <f>'м.р. Сызранский'!O29+'м.р. Шигонский'!O29+'г.о. Сызрань'!O29+'г.о Октябрьск'!O29</f>
        <v>5374.8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10">
        <f>'м.р. Сызранский'!O30+'м.р. Шигонский'!O30+'г.о. Сызрань'!O30+'г.о Октябрьск'!O30</f>
        <v>1686.8000000000002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10">
        <f>'м.р. Сызранский'!O31+'м.р. Шигонский'!O31+'г.о. Сызрань'!O31+'г.о Октябрьск'!O31</f>
        <v>16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10">
        <f>'м.р. Сызранский'!O32+'м.р. Шигонский'!O32+'г.о. Сызрань'!O32+'г.о Октябрьск'!O32</f>
        <v>5601.5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showGridLines="0" topLeftCell="A17" zoomScalePageLayoutView="81" workbookViewId="0">
      <selection activeCell="O21" sqref="O21:O32"/>
    </sheetView>
  </sheetViews>
  <sheetFormatPr defaultRowHeight="12.75" x14ac:dyDescent="0.2"/>
  <cols>
    <col min="1" max="1" width="81.28515625" style="1" customWidth="1"/>
    <col min="2" max="11" width="5.42578125" style="1" hidden="1" customWidth="1"/>
    <col min="12" max="12" width="7.140625" style="1" hidden="1" customWidth="1"/>
    <col min="13" max="13" width="7.42578125" style="1" hidden="1" customWidth="1"/>
    <col min="14" max="14" width="8.140625" style="1" customWidth="1"/>
    <col min="15" max="15" width="39.85546875" style="1" customWidth="1"/>
    <col min="16" max="16384" width="9.1406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5" s="2" customFormat="1" ht="29.25" customHeight="1" x14ac:dyDescent="0.25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</row>
    <row r="18" spans="1:15" ht="15" x14ac:dyDescent="0.25">
      <c r="A18" s="56" t="s">
        <v>1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</row>
    <row r="19" spans="1:15" ht="30" customHeight="1" x14ac:dyDescent="0.2">
      <c r="A19" s="3" t="s">
        <v>2</v>
      </c>
      <c r="B19" s="19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 t="s">
        <v>3</v>
      </c>
      <c r="O19" s="5" t="s">
        <v>4</v>
      </c>
    </row>
    <row r="20" spans="1:15" x14ac:dyDescent="0.2">
      <c r="A20" s="6">
        <v>1</v>
      </c>
      <c r="B20" s="19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>
        <v>2</v>
      </c>
      <c r="O20" s="6">
        <v>3</v>
      </c>
    </row>
    <row r="21" spans="1:15" ht="17.25" customHeight="1" x14ac:dyDescent="0.2">
      <c r="A21" s="8" t="s">
        <v>5</v>
      </c>
      <c r="B21" s="19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9">
        <v>1</v>
      </c>
      <c r="O21" s="48">
        <f>O23+O32</f>
        <v>1813.7</v>
      </c>
    </row>
    <row r="22" spans="1:15" ht="25.5" x14ac:dyDescent="0.2">
      <c r="A22" s="11" t="s">
        <v>6</v>
      </c>
      <c r="B22" s="19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9">
        <v>2</v>
      </c>
      <c r="O22" s="49">
        <v>89.1</v>
      </c>
    </row>
    <row r="23" spans="1:15" ht="25.5" x14ac:dyDescent="0.2">
      <c r="A23" s="12" t="s">
        <v>7</v>
      </c>
      <c r="B23" s="19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9">
        <v>3</v>
      </c>
      <c r="O23" s="49">
        <v>1031.9000000000001</v>
      </c>
    </row>
    <row r="24" spans="1:15" ht="51.75" customHeight="1" x14ac:dyDescent="0.2">
      <c r="A24" s="12" t="s">
        <v>8</v>
      </c>
      <c r="B24" s="19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9">
        <v>4</v>
      </c>
      <c r="O24" s="49">
        <v>254.1</v>
      </c>
    </row>
    <row r="25" spans="1:15" ht="25.5" x14ac:dyDescent="0.2">
      <c r="A25" s="12" t="s">
        <v>9</v>
      </c>
      <c r="B25" s="19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9">
        <v>5</v>
      </c>
      <c r="O25" s="49">
        <v>66</v>
      </c>
    </row>
    <row r="26" spans="1:15" ht="13.5" customHeight="1" x14ac:dyDescent="0.2">
      <c r="A26" s="12" t="s">
        <v>10</v>
      </c>
      <c r="B26" s="19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9">
        <v>6</v>
      </c>
      <c r="O26" s="50">
        <v>0</v>
      </c>
    </row>
    <row r="27" spans="1:15" ht="28.5" customHeight="1" x14ac:dyDescent="0.2">
      <c r="A27" s="20" t="s">
        <v>11</v>
      </c>
      <c r="B27" s="19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9" t="s">
        <v>12</v>
      </c>
      <c r="O27" s="50">
        <v>228.7</v>
      </c>
    </row>
    <row r="28" spans="1:15" ht="15" customHeight="1" x14ac:dyDescent="0.2">
      <c r="A28" s="21" t="s">
        <v>13</v>
      </c>
      <c r="B28" s="19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9" t="s">
        <v>14</v>
      </c>
      <c r="O28" s="50">
        <v>228.7</v>
      </c>
    </row>
    <row r="29" spans="1:15" ht="16.5" customHeight="1" x14ac:dyDescent="0.2">
      <c r="A29" s="21" t="s">
        <v>15</v>
      </c>
      <c r="B29" s="19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9">
        <v>9</v>
      </c>
      <c r="O29" s="50">
        <v>575.1</v>
      </c>
    </row>
    <row r="30" spans="1:15" ht="15" customHeight="1" x14ac:dyDescent="0.2">
      <c r="A30" s="21" t="s">
        <v>16</v>
      </c>
      <c r="B30" s="19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9">
        <v>10</v>
      </c>
      <c r="O30" s="50">
        <v>291.60000000000002</v>
      </c>
    </row>
    <row r="31" spans="1:15" ht="40.5" customHeight="1" x14ac:dyDescent="0.2">
      <c r="A31" s="12" t="s">
        <v>17</v>
      </c>
      <c r="B31" s="19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9">
        <v>11</v>
      </c>
      <c r="O31" s="50">
        <v>0</v>
      </c>
    </row>
    <row r="32" spans="1:15" ht="13.5" customHeight="1" x14ac:dyDescent="0.2">
      <c r="A32" s="12" t="s">
        <v>18</v>
      </c>
      <c r="B32" s="19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9">
        <v>12</v>
      </c>
      <c r="O32" s="50">
        <v>781.8</v>
      </c>
    </row>
  </sheetData>
  <mergeCells count="2">
    <mergeCell ref="A17:O17"/>
    <mergeCell ref="A18:O18"/>
  </mergeCells>
  <pageMargins left="0.78740157480314965" right="0.78740157480314965" top="0.78740157480314965" bottom="0.78740157480314965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51</vt:i4>
      </vt:variant>
    </vt:vector>
  </HeadingPairs>
  <TitlesOfParts>
    <vt:vector size="51" baseType="lpstr">
      <vt:lpstr>Раздел 3.5</vt:lpstr>
      <vt:lpstr>КУ</vt:lpstr>
      <vt:lpstr>г.о. Кинель</vt:lpstr>
      <vt:lpstr>м.р. Кинельский</vt:lpstr>
      <vt:lpstr>ЦУ</vt:lpstr>
      <vt:lpstr>г.о. Жигулевск</vt:lpstr>
      <vt:lpstr>м.р. Ставропольский</vt:lpstr>
      <vt:lpstr>ЗУ</vt:lpstr>
      <vt:lpstr>м.р. Сызранский</vt:lpstr>
      <vt:lpstr>м.р. Шигонский</vt:lpstr>
      <vt:lpstr>г.о. Сызрань</vt:lpstr>
      <vt:lpstr>г.о Октябрьск</vt:lpstr>
      <vt:lpstr>СВУ</vt:lpstr>
      <vt:lpstr>м.р. Исаклинский</vt:lpstr>
      <vt:lpstr>м.р. Камышлинский</vt:lpstr>
      <vt:lpstr>г.о. Похвистнево</vt:lpstr>
      <vt:lpstr>м.р. Похвистневский</vt:lpstr>
      <vt:lpstr>м.р. Клявлинский</vt:lpstr>
      <vt:lpstr>ОУ</vt:lpstr>
      <vt:lpstr>г.о. Отрадный</vt:lpstr>
      <vt:lpstr>м.р. Кинель-Черкасский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СЗУ</vt:lpstr>
      <vt:lpstr>м.р. Елховский</vt:lpstr>
      <vt:lpstr>м.р. Кошкинский</vt:lpstr>
      <vt:lpstr>м.р. Красноярский</vt:lpstr>
      <vt:lpstr>ЮВУ</vt:lpstr>
      <vt:lpstr>м.р. Алексеевский</vt:lpstr>
      <vt:lpstr>м.р. Борский</vt:lpstr>
      <vt:lpstr>м.р. Нефтегорский</vt:lpstr>
      <vt:lpstr>ЮУ</vt:lpstr>
      <vt:lpstr>м.р. Большеглушицкий</vt:lpstr>
      <vt:lpstr>м.р. Большечерниговский</vt:lpstr>
      <vt:lpstr>ЮЗУ</vt:lpstr>
      <vt:lpstr>м.р. Безенчукский</vt:lpstr>
      <vt:lpstr>м.р. Красноармейский</vt:lpstr>
      <vt:lpstr>м.р. Пестравский</vt:lpstr>
      <vt:lpstr>м.р. Приволжский</vt:lpstr>
      <vt:lpstr>м.р. Хворостянский</vt:lpstr>
      <vt:lpstr>г.о. Чапаевск</vt:lpstr>
      <vt:lpstr>ПУ</vt:lpstr>
      <vt:lpstr>м.р. Волжский</vt:lpstr>
      <vt:lpstr>г.о. Новокуйбышевск</vt:lpstr>
      <vt:lpstr>г.о. Тольятти</vt:lpstr>
      <vt:lpstr>Деп. Тольятти</vt:lpstr>
      <vt:lpstr>г.о. Самара</vt:lpstr>
      <vt:lpstr>Деп. Самара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 А. Савченко</cp:lastModifiedBy>
  <dcterms:created xsi:type="dcterms:W3CDTF">2020-04-15T12:33:01Z</dcterms:created>
  <dcterms:modified xsi:type="dcterms:W3CDTF">2024-04-10T08:12:58Z</dcterms:modified>
</cp:coreProperties>
</file>